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Dmarzouk\Downloads\"/>
    </mc:Choice>
  </mc:AlternateContent>
  <xr:revisionPtr revIDLastSave="0" documentId="8_{27AD247B-37C3-4B5F-9901-501ADEB42429}" xr6:coauthVersionLast="47" xr6:coauthVersionMax="47" xr10:uidLastSave="{00000000-0000-0000-0000-000000000000}"/>
  <bookViews>
    <workbookView xWindow="-120" yWindow="-120" windowWidth="29040" windowHeight="15720" tabRatio="726" activeTab="1" xr2:uid="{00000000-000D-0000-FFFF-FFFF00000000}"/>
  </bookViews>
  <sheets>
    <sheet name="app" sheetId="1" r:id="rId1"/>
    <sheet name="SOV" sheetId="6" r:id="rId2"/>
    <sheet name="Fraud Warning" sheetId="13" r:id="rId3"/>
    <sheet name="Output" sheetId="3" state="hidden" r:id="rId4"/>
    <sheet name="Drop_downs" sheetId="2" r:id="rId5"/>
  </sheets>
  <definedNames>
    <definedName name="_xlnm.Print_Area" localSheetId="0">app!$A$1:$BL$117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6" l="1"/>
  <c r="AD7" i="6"/>
  <c r="AE7" i="6"/>
  <c r="AF7" i="6"/>
  <c r="A80" i="13"/>
  <c r="B18" i="3" l="1"/>
  <c r="D18" i="3" s="1"/>
  <c r="B14" i="3"/>
  <c r="D14" i="3" s="1"/>
  <c r="B15" i="3"/>
  <c r="D15" i="3" s="1"/>
  <c r="B16" i="3"/>
  <c r="D16" i="3" s="1"/>
  <c r="B13" i="3"/>
  <c r="D13" i="3" s="1"/>
  <c r="B7" i="3"/>
  <c r="D7" i="3" s="1"/>
  <c r="B8" i="3"/>
  <c r="D8" i="3" s="1"/>
  <c r="B9" i="3"/>
  <c r="D9" i="3" s="1"/>
  <c r="B10" i="3"/>
  <c r="D10" i="3" s="1"/>
  <c r="B11" i="3"/>
  <c r="D11" i="3" s="1"/>
  <c r="B12" i="3"/>
  <c r="D12" i="3" s="1"/>
  <c r="B6" i="3"/>
  <c r="D6" i="3" s="1"/>
  <c r="AK8" i="6"/>
  <c r="AK9" i="6"/>
  <c r="AK10" i="6"/>
  <c r="AK11" i="6"/>
  <c r="AK12" i="6"/>
  <c r="AK13" i="6"/>
  <c r="AK14" i="6"/>
  <c r="AK15" i="6"/>
  <c r="AK16" i="6"/>
  <c r="AK17" i="6"/>
  <c r="AK18" i="6"/>
  <c r="AK19" i="6"/>
  <c r="AK20" i="6"/>
  <c r="AK21" i="6"/>
  <c r="AK22" i="6"/>
  <c r="AK23" i="6"/>
  <c r="AK24" i="6"/>
  <c r="AK25" i="6"/>
  <c r="AK26" i="6"/>
  <c r="AK27" i="6"/>
  <c r="AK28" i="6"/>
  <c r="AK29" i="6"/>
  <c r="AK30" i="6"/>
  <c r="AK31" i="6"/>
  <c r="AK32" i="6"/>
  <c r="AK33" i="6"/>
  <c r="AK34" i="6"/>
  <c r="AK35" i="6"/>
  <c r="AK36" i="6"/>
  <c r="AK37" i="6"/>
  <c r="AK7" i="6"/>
  <c r="AE12" i="1"/>
  <c r="Q39" i="6"/>
  <c r="O39" i="6"/>
  <c r="K39" i="6"/>
  <c r="L39" i="6"/>
  <c r="M39" i="6"/>
  <c r="J39" i="6"/>
  <c r="AC8" i="6"/>
  <c r="AD8" i="6"/>
  <c r="AE8" i="6"/>
  <c r="AF8" i="6"/>
  <c r="AC9" i="6"/>
  <c r="AD9" i="6"/>
  <c r="AE9" i="6"/>
  <c r="AF9" i="6"/>
  <c r="AC10" i="6"/>
  <c r="AD10" i="6"/>
  <c r="AE10" i="6"/>
  <c r="AF10" i="6"/>
  <c r="AC11" i="6"/>
  <c r="AD11" i="6"/>
  <c r="AE11" i="6"/>
  <c r="AF11" i="6"/>
  <c r="AC12" i="6"/>
  <c r="AD12" i="6"/>
  <c r="AE12" i="6"/>
  <c r="AF12" i="6"/>
  <c r="AC13" i="6"/>
  <c r="AD13" i="6"/>
  <c r="AE13" i="6"/>
  <c r="AF13" i="6"/>
  <c r="AC14" i="6"/>
  <c r="AD14" i="6"/>
  <c r="AE14" i="6"/>
  <c r="AF14" i="6"/>
  <c r="AC15" i="6"/>
  <c r="AD15" i="6"/>
  <c r="AE15" i="6"/>
  <c r="AF15" i="6"/>
  <c r="AC16" i="6"/>
  <c r="AD16" i="6"/>
  <c r="AE16" i="6"/>
  <c r="AF16" i="6"/>
  <c r="AC17" i="6"/>
  <c r="AD17" i="6"/>
  <c r="AE17" i="6"/>
  <c r="AF17" i="6"/>
  <c r="AC18" i="6"/>
  <c r="AD18" i="6"/>
  <c r="AE18" i="6"/>
  <c r="AF18" i="6"/>
  <c r="AC19" i="6"/>
  <c r="AD19" i="6"/>
  <c r="AE19" i="6"/>
  <c r="AF19" i="6"/>
  <c r="AC20" i="6"/>
  <c r="AD20" i="6"/>
  <c r="AE20" i="6"/>
  <c r="AF20" i="6"/>
  <c r="AC21" i="6"/>
  <c r="AD21" i="6"/>
  <c r="AE21" i="6"/>
  <c r="AF21" i="6"/>
  <c r="AC22" i="6"/>
  <c r="AD22" i="6"/>
  <c r="AE22" i="6"/>
  <c r="AF22" i="6"/>
  <c r="AC23" i="6"/>
  <c r="AD23" i="6"/>
  <c r="AE23" i="6"/>
  <c r="AF23" i="6"/>
  <c r="AC24" i="6"/>
  <c r="AD24" i="6"/>
  <c r="AE24" i="6"/>
  <c r="AF24" i="6"/>
  <c r="AC25" i="6"/>
  <c r="AD25" i="6"/>
  <c r="AE25" i="6"/>
  <c r="AF25" i="6"/>
  <c r="AC26" i="6"/>
  <c r="AD26" i="6"/>
  <c r="AE26" i="6"/>
  <c r="AF26" i="6"/>
  <c r="AC27" i="6"/>
  <c r="AD27" i="6"/>
  <c r="AE27" i="6"/>
  <c r="AF27" i="6"/>
  <c r="AC28" i="6"/>
  <c r="AD28" i="6"/>
  <c r="AE28" i="6"/>
  <c r="AF28" i="6"/>
  <c r="AC29" i="6"/>
  <c r="AD29" i="6"/>
  <c r="AE29" i="6"/>
  <c r="AF29" i="6"/>
  <c r="AC30" i="6"/>
  <c r="AD30" i="6"/>
  <c r="AE30" i="6"/>
  <c r="AF30" i="6"/>
  <c r="AC31" i="6"/>
  <c r="AD31" i="6"/>
  <c r="AE31" i="6"/>
  <c r="AF31" i="6"/>
  <c r="AC32" i="6"/>
  <c r="AD32" i="6"/>
  <c r="AE32" i="6"/>
  <c r="AF32" i="6"/>
  <c r="AC33" i="6"/>
  <c r="AD33" i="6"/>
  <c r="AE33" i="6"/>
  <c r="AF33" i="6"/>
  <c r="AC34" i="6"/>
  <c r="AD34" i="6"/>
  <c r="AE34" i="6"/>
  <c r="AF34" i="6"/>
  <c r="AC35" i="6"/>
  <c r="AD35" i="6"/>
  <c r="AE35" i="6"/>
  <c r="AF35" i="6"/>
  <c r="AC36" i="6"/>
  <c r="AD36" i="6"/>
  <c r="AE36" i="6"/>
  <c r="AF36" i="6"/>
  <c r="AC37" i="6"/>
  <c r="AD37" i="6"/>
  <c r="AE37" i="6"/>
  <c r="AF37" i="6"/>
  <c r="Z46" i="1"/>
  <c r="U3" i="6" l="1"/>
  <c r="F2" i="6" l="1"/>
  <c r="O3" i="6"/>
  <c r="Q3" i="6"/>
  <c r="Z42" i="6" l="1"/>
  <c r="R39" i="6"/>
  <c r="R3" i="6" s="1"/>
  <c r="S39" i="6"/>
  <c r="S3" i="6" s="1"/>
  <c r="T39" i="6"/>
  <c r="T3" i="6" s="1"/>
  <c r="V39" i="6"/>
  <c r="V3" i="6" s="1"/>
  <c r="W39" i="6"/>
  <c r="W3" i="6" s="1"/>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AJ25" i="1"/>
  <c r="AE29" i="1"/>
  <c r="AE28" i="1"/>
  <c r="AJ29" i="1" s="1"/>
  <c r="AE27" i="1"/>
  <c r="AJ28" i="1" s="1"/>
  <c r="AE26" i="1"/>
  <c r="AJ27" i="1" s="1"/>
  <c r="AE25" i="1"/>
  <c r="AJ26" i="1" s="1"/>
  <c r="X39" i="6" l="1"/>
  <c r="X3" i="6" s="1"/>
</calcChain>
</file>

<file path=xl/sharedStrings.xml><?xml version="1.0" encoding="utf-8"?>
<sst xmlns="http://schemas.openxmlformats.org/spreadsheetml/2006/main" count="589" uniqueCount="300">
  <si>
    <t>Hello@k2dealerins.com</t>
  </si>
  <si>
    <t>ALL QUESTIONS MUST BE ANSWERED IN FULL, SIGNED AND DATED BY THE APPLICANT.</t>
  </si>
  <si>
    <t>Broker Name:</t>
  </si>
  <si>
    <t>Retail Agent Name:</t>
  </si>
  <si>
    <t>Broker Location:</t>
  </si>
  <si>
    <t>Retail Agent Address:</t>
  </si>
  <si>
    <t>Broker Contact:</t>
  </si>
  <si>
    <t>Retail Agent Phone Number:</t>
  </si>
  <si>
    <t>APPLICANT INFORMATION</t>
  </si>
  <si>
    <t>Proposed effective date:</t>
  </si>
  <si>
    <t>to</t>
  </si>
  <si>
    <t>Name of Applicant (include DBA)</t>
  </si>
  <si>
    <t>FEIN:</t>
  </si>
  <si>
    <t>Applicant is:</t>
  </si>
  <si>
    <t>Customer Email:</t>
  </si>
  <si>
    <t>Other Desc:</t>
  </si>
  <si>
    <t>Mailing Address:</t>
  </si>
  <si>
    <t>Contact:</t>
  </si>
  <si>
    <t>Phone Number:</t>
  </si>
  <si>
    <t>Website:</t>
  </si>
  <si>
    <t>Year Business Started</t>
  </si>
  <si>
    <t>Number of years experience in this field:</t>
  </si>
  <si>
    <t>Description of Operations:</t>
  </si>
  <si>
    <t>Sales</t>
  </si>
  <si>
    <t>12) Structurally alter or convert vehicles from their original factory design?</t>
  </si>
  <si>
    <t>Full Time</t>
  </si>
  <si>
    <t>All Other Employees</t>
  </si>
  <si>
    <t>Grand Total</t>
  </si>
  <si>
    <t>PRIOR INSURANCE COMPANY AND LOSS HISTORY</t>
  </si>
  <si>
    <t>Premium</t>
  </si>
  <si>
    <t>Eff Date</t>
  </si>
  <si>
    <t>Exp Date</t>
  </si>
  <si>
    <t>Gross Sales</t>
  </si>
  <si>
    <t>Current Carrier</t>
  </si>
  <si>
    <t>Policy Period</t>
  </si>
  <si>
    <t>-</t>
  </si>
  <si>
    <t>Prior Carrier</t>
  </si>
  <si>
    <t>Any Lapse or uninsured periods in the past 4 years?</t>
  </si>
  <si>
    <t>Any policy or coverage Declined, Cancelled or Non-Renewed during the prior Three (3) years?</t>
  </si>
  <si>
    <r>
      <rPr>
        <b/>
        <sz val="8"/>
        <rFont val="Arial"/>
        <family val="2"/>
      </rPr>
      <t>(Missouri Applicants - Do not answer this question)</t>
    </r>
    <r>
      <rPr>
        <b/>
        <sz val="10"/>
        <rFont val="Arial"/>
        <family val="2"/>
      </rPr>
      <t>.</t>
    </r>
  </si>
  <si>
    <r>
      <t xml:space="preserve">If yes, </t>
    </r>
    <r>
      <rPr>
        <b/>
        <sz val="10"/>
        <rFont val="Arial"/>
        <family val="2"/>
      </rPr>
      <t>explain:</t>
    </r>
  </si>
  <si>
    <t>DEALER OPERATIONS</t>
  </si>
  <si>
    <t>Type of Dealer</t>
  </si>
  <si>
    <t>% of Total Operation</t>
  </si>
  <si>
    <t>Operations Description</t>
  </si>
  <si>
    <t>Used Auto Dealer</t>
  </si>
  <si>
    <t>Total (Must equal 100%)</t>
  </si>
  <si>
    <t>Choose Symbol</t>
  </si>
  <si>
    <t>Agg</t>
  </si>
  <si>
    <t>1X</t>
  </si>
  <si>
    <t>Med Pay</t>
  </si>
  <si>
    <t>Excluded</t>
  </si>
  <si>
    <t>Dealers Open Lot Limit</t>
  </si>
  <si>
    <t>ADDITIONAL UNDERWRITING INFORMATION</t>
  </si>
  <si>
    <t>Operational fire extinguishers and smoke detectors?</t>
  </si>
  <si>
    <t>UL approved storage containers for flammables and self closing soiled rag bins?</t>
  </si>
  <si>
    <t>Any underground gasoline or storage tanks?</t>
  </si>
  <si>
    <t>Paint or body work performed? If So Is spray booth NFPA compliant?</t>
  </si>
  <si>
    <t>Is booth protected by automatic sprinklers or dry chemical systems?</t>
  </si>
  <si>
    <t xml:space="preserve">Provide details on paint mixing area - explosion proof electrical, non combustible encloser self shutting door, NFPA compliant vent </t>
  </si>
  <si>
    <t>Filters regularly cleaned?</t>
  </si>
  <si>
    <t>ADDITIONAL COVERAGE OPTION REQUESTS (if available may be a separate policy)</t>
  </si>
  <si>
    <t>Employment Practices Liability Coverage</t>
  </si>
  <si>
    <t>Outside the Premises</t>
  </si>
  <si>
    <t>Blanket Coverage</t>
  </si>
  <si>
    <t>Computer Fraud</t>
  </si>
  <si>
    <t>Property Enhancement endorsement</t>
  </si>
  <si>
    <t>Frunds Transfer</t>
  </si>
  <si>
    <t>Money Orders/Counterfeit Money</t>
  </si>
  <si>
    <t>Fraudulent Impersonation</t>
  </si>
  <si>
    <t>Deductbile Requested</t>
  </si>
  <si>
    <t>NOT ALL COVERAGE/LIMITS ARE AVAILABLE, A REQUEST DOES NOT INDICATE EXISTANCE OF COVERAGE</t>
  </si>
  <si>
    <t>ADDITIONAL NAMED INSURED / ADDITIONAL INSURED DETAILS</t>
  </si>
  <si>
    <t>ADDITIONAL NAMED INSURED</t>
  </si>
  <si>
    <t>LOCATION</t>
  </si>
  <si>
    <t>INTEREST</t>
  </si>
  <si>
    <t>ADDITIONAL INSUREDS</t>
  </si>
  <si>
    <t>MORTGAGEE / LOSS PAYEE</t>
  </si>
  <si>
    <t>WHAT FRANCHISES DO YOU HOLD</t>
  </si>
  <si>
    <t>Other</t>
  </si>
  <si>
    <t>Choose One</t>
  </si>
  <si>
    <t>Choose Option</t>
  </si>
  <si>
    <t>Choose Excess Limit</t>
  </si>
  <si>
    <t>Yes</t>
  </si>
  <si>
    <t>No</t>
  </si>
  <si>
    <t>Dealership Name</t>
  </si>
  <si>
    <t>Preferred Property Deductible</t>
  </si>
  <si>
    <t>Totals</t>
  </si>
  <si>
    <t>Updates Required if older than 25 years old</t>
  </si>
  <si>
    <t>Preferred Wind/Hail Deductible</t>
  </si>
  <si>
    <t>Employee/Independent Contractor/Furnished Auto Cnt</t>
  </si>
  <si>
    <t>Business income 1/6 Monthly limit</t>
  </si>
  <si>
    <t>Updates (year)</t>
  </si>
  <si>
    <t>Loc No</t>
  </si>
  <si>
    <t>Buildig No.</t>
  </si>
  <si>
    <t>Occupancy</t>
  </si>
  <si>
    <t>Occuppied by Insured</t>
  </si>
  <si>
    <t>Address</t>
  </si>
  <si>
    <t>City</t>
  </si>
  <si>
    <t>State</t>
  </si>
  <si>
    <t>Zip</t>
  </si>
  <si>
    <t>Owners/Managers AND any Employee with a Demo</t>
  </si>
  <si>
    <t>non Emp furnisehd an auto over 25 YO</t>
  </si>
  <si>
    <t>Non Emp Furnished an Auto Under 25 YO</t>
  </si>
  <si>
    <t>Dealer Open Lot Type</t>
  </si>
  <si>
    <t>Garagekeepers Limit</t>
  </si>
  <si>
    <t>Garagekeepers Coverage</t>
  </si>
  <si>
    <t>Building Limit</t>
  </si>
  <si>
    <t>BPP Limit</t>
  </si>
  <si>
    <t>Biz Income</t>
  </si>
  <si>
    <t>Extra Expense</t>
  </si>
  <si>
    <t>Empl Tools</t>
  </si>
  <si>
    <t>Other Property</t>
  </si>
  <si>
    <t>Location TIV</t>
  </si>
  <si>
    <t>Square Feet</t>
  </si>
  <si>
    <t>Year Built</t>
  </si>
  <si>
    <t>Number of Stories</t>
  </si>
  <si>
    <t>Extended Replace Cost</t>
  </si>
  <si>
    <t>plumbing</t>
  </si>
  <si>
    <t>electrical</t>
  </si>
  <si>
    <t>HVAC</t>
  </si>
  <si>
    <t>Roof</t>
  </si>
  <si>
    <t>Construction</t>
  </si>
  <si>
    <t>Sprinklered</t>
  </si>
  <si>
    <t>Fire Alarm System</t>
  </si>
  <si>
    <t>Burglar alarm system</t>
  </si>
  <si>
    <t>Cost Per SF</t>
  </si>
  <si>
    <t>Auto Sales/Service</t>
  </si>
  <si>
    <t>Lot Type</t>
  </si>
  <si>
    <t>GKLL Type</t>
  </si>
  <si>
    <t>JM</t>
  </si>
  <si>
    <t>Frame</t>
  </si>
  <si>
    <t>Oldest building</t>
  </si>
  <si>
    <t>Position</t>
  </si>
  <si>
    <t>FRAUD WARNINGS</t>
  </si>
  <si>
    <t>GENERAL: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t>
  </si>
  <si>
    <t>The fraud warnings listed below are applicable in the following states: AL, AK, AZ, AR, CA, CO, DE, DC, FL, HI, ID, IN, KY, LA, ME, MD, MA, MN, NE, NH, NJ, NM, NY, OH, OK, OR, PA, TN, TX, VT, VA, WA or WV. If you are</t>
  </si>
  <si>
    <t>located in one of these states, please take time to review the appropriate warning prior to submitting your claim.</t>
  </si>
  <si>
    <t>ALABAMA: Any person who knowingly presents a false or fraudulent claim for payment of a loss or benefit or who knowingly presents false information in an application for insurance is guilty of a crime and may be subject to restitution, fines, or confinement in prison, or any combination thereof.</t>
  </si>
  <si>
    <t>ALASKA: Any person who knowingly and with intent to injure, defraud, or deceive an insurance company files a claim containing false, incomplete, or misleading information may be prosecuted under state law.</t>
  </si>
  <si>
    <t>ARIZONA: For your protection Arizona law requires the following statement to appear on this form: Any person who knowingly presents a false or fraudulent claim for payment of a loss is subject to criminal and civil penalties.</t>
  </si>
  <si>
    <t>ARKANSAS: Any person who knowingly presents a false or fraudulent claim for payment of a loss or benefit or knowingly presents false information in an application for insurance is guilty of a crime and may be subject to fines and confinement in prison.</t>
  </si>
  <si>
    <t>CALIFORNIA: For your protection, California law requires the following to appear on this form: Any person who knowingly presents a false or fraudulent claim for the payment of a loss is guilty of a crime and may be subject to fines and confinement in state prison.</t>
  </si>
  <si>
    <t>COLORADO: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</si>
  <si>
    <t>DELAWARE: Any person who knowingly, and with intent to injure, defraud or deceive any insurer, files a statement of claim containing any false, incomplete or misleading information is guilty of a felony.</t>
  </si>
  <si>
    <t>DISTRICT OF COLUMBIA: WARNING: 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t>
  </si>
  <si>
    <t>FLORIDA: Any person who knowingly and with intent to injure, defraud, or deceive any insurer files a statement of claim or an application containing any false, incomplete, or misleading information is guilty of a felony of the third degree.</t>
  </si>
  <si>
    <t>HAWAII: For your protection, Hawaii law requires you to be informed that presenting a fraudulent claim for payment of a loss or benefit is a crime punishable by fines or imprisonment, or both.</t>
  </si>
  <si>
    <t>IDAHO: Any person who knowingly, and with intent to defraud or deceive any insurance company, files a statement of claim containing any false, incomplete, or misleading information is guilty of a felony.</t>
  </si>
  <si>
    <t>INDIANA: A person who knowingly and with intent to defraud an insurer file a statement of claim containing any false, incomplete, or misleading information commits a felony.</t>
  </si>
  <si>
    <t>KENTUCKY: Any person who knowingly and with intent to defraud any insurance company or other person files a statement of claim containing any materially false information or conceals, for the purpose of misleading, information concerning any fact material thereto, commits a fraudulent insurance act, which is a crime.</t>
  </si>
  <si>
    <t>LOUISIANA: Any person who knowingly presents a false or fraudulent claim for payment of a loss or benefit or knowingly presents false information in an application for insurance is guilty of a crime and may be subject to fines and confinement in prison.</t>
  </si>
  <si>
    <t>MAINE: It is a crime to knowingly provide false, incomplete, or misleading information to an insurance company for the purpose of defrauding the company. Penalties may include imprisonment, fines, or a denial of insurance benefits.</t>
  </si>
  <si>
    <t>MARYLAND: Any person who knowingly and willfully presents a false or fraudulent claim for payment of a loss or benefit or who knowingly and willfully presents false information in an application for insurance is guilty of a crime and may be subject to fines and confinement in prison.</t>
  </si>
  <si>
    <t>MASSACHUSETTS: Any person who knowingly and with intent to defraud any insurance company or another person files an application for insurance or statement of claim containing any materially false information or conceals for the purpose of misleading information concerning any fact material thereto, may be committing a fraudulent insurance act, which may be a crime and may subject the person to criminal and civil penalties.</t>
  </si>
  <si>
    <t>MINNESOTA: A person who files a claim with intent to defraud, or helps commit a fraud against an insurer, is guilty of a crime.</t>
  </si>
  <si>
    <t>NEBRASKA: Any person who knowingly and with intent to defraud any insurance company or another person files an application for insurance or statement of claim containing any materially false information or conceals for the purpose of misleading information concerning any fact material thereto, may be committing a fraudulent insurance act, which may be a crime and may subject the person to criminal and civil penalties.</t>
  </si>
  <si>
    <t>NEW HAMPSHIRE: Any person who, with a purpose to injure, defraud or deceive any insurance company, files a statement of claim containing any false, incomplete, or misleading information is subject to prosecution and punishment for insurance fraud, as provided in RSA 638:20.</t>
  </si>
  <si>
    <t>NEW JERSEY: Any person who knowingly files a statement of claim containing any false or misleading information is subject to criminal and civil penalties.</t>
  </si>
  <si>
    <t>NEW MEXICO: Any person who knowingly presents a false or fraudulent claim for payment of a loss or benefit or knowingly presents false information in an application for insurance is guilty of a crime and may be subject to civil fines and criminal penalties.</t>
  </si>
  <si>
    <t>NEW YORK: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shall also be subject to a civil penalty not to exceed five thousand dollars and the stated value of the claim for each such violation.</t>
  </si>
  <si>
    <t>OHIO: Any person who, with intent to defraud or knowing that he is facilitating a fraud against an insurer, submits an application or files a claim containing a false or deceptive statement is guilty of insurance fraud.</t>
  </si>
  <si>
    <t>OKLAHOMA: WARNING: Any person who knowingly, and with intent to injure, defraud or deceive any insurer, makes any claim for the proceeds of an insurance policy containing any false, incomplete, or misleading information is guilty of a felony.</t>
  </si>
  <si>
    <t>OREGON: Any person who knowingly and with intent to defraud or solicit another to defraud an insurer: (1) by submitting an application, or (2) by filing a claim containing a false statement as to any material fact thereto, may be committing a fraudulent insurance act, which may be a crime and may subject the person to criminal and civil penalties.</t>
  </si>
  <si>
    <t>PENNSYLVANIA: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act, which is a crime and subjects such person to criminal and civil penalties.</t>
  </si>
  <si>
    <t>TENNESSEE: It is a crime to knowingly provide false, incomplete, or misleading information to an insurance company for the purpose of defrauding the company. Penalties include imprisonment, fines, and denial of insurance benefits.</t>
  </si>
  <si>
    <t>TEXAS: Any person who knowingly presents a false or fraudulent claim for the payment of a loss is guilty of a crime and may be subject to fines and confinement in state prison.</t>
  </si>
  <si>
    <t>VERMONT: Any person who knowingly and with intent to defraud any insurance company or another person files an application for insurance or statement of claim containing any materially false information or conceals for the purpose of misleading information concerning any fact material thereto, may be committing a fraudulent insurance act, which may be a crime and may subject the person to criminal and civil penalties.</t>
  </si>
  <si>
    <t>VIRGINIA: It is a crime to knowingly provide false, incomplete, or misleading information to an insurance company for the purpose of defrauding the company. Penalties include imprisonment, fines, and denial of insurance benefits.</t>
  </si>
  <si>
    <t>WASHINGTON: It is a crime to knowingly provide false, incomplete, or misleading information to an insurance company for the purpose of defrauding the company. Penalties may include imprisonment, fines, or denial of insurance benefits.</t>
  </si>
  <si>
    <t>WEST VIRGINIA: Any person who knowingly presents a false or fraudulent claim for payment of a loss or benefit or knowingly presents false information in an application for insurance is guilty of a crime and may be subject to fines and confinement in prison.</t>
  </si>
  <si>
    <t>Insured Signature</t>
  </si>
  <si>
    <t>Producer Signiture</t>
  </si>
  <si>
    <t>Date:</t>
  </si>
  <si>
    <t>Will be used to gather all data and output into a larger database (Track each answer and other info)</t>
  </si>
  <si>
    <t xml:space="preserve">Warnings </t>
  </si>
  <si>
    <t>Engage in any other operations?</t>
  </si>
  <si>
    <t>Engage in fuel conversion?</t>
  </si>
  <si>
    <t>Engage in performance enhancements?</t>
  </si>
  <si>
    <t>Loan or Rent autos to others?</t>
  </si>
  <si>
    <t>Engage in auto pawning or auto title loans?</t>
  </si>
  <si>
    <t>Dismantle autos or have salvage operations?</t>
  </si>
  <si>
    <t>Own/operate a car crusher or sell/service Salvage Autos?</t>
  </si>
  <si>
    <t>Buy Here Pay Here Operations?</t>
  </si>
  <si>
    <t xml:space="preserve">Work at airport, seaport or railroad premises? </t>
  </si>
  <si>
    <t>Engage in Breathalyzer / ignition interlock?</t>
  </si>
  <si>
    <t xml:space="preserve">Manufacture / Fabricate any auto parts? </t>
  </si>
  <si>
    <t>Choose Biz Structure</t>
  </si>
  <si>
    <t>Individual</t>
  </si>
  <si>
    <t>Choose Range</t>
  </si>
  <si>
    <t>21 - (Any Auto)</t>
  </si>
  <si>
    <t>Partnership</t>
  </si>
  <si>
    <t>Upto 50 miles</t>
  </si>
  <si>
    <t>22, 29 - (Owned Autos, Non Owned Autos used in garage operations)</t>
  </si>
  <si>
    <t>Joint Venture</t>
  </si>
  <si>
    <t>50 - 100 Miles</t>
  </si>
  <si>
    <t>25 - Owned Autos - No Fault</t>
  </si>
  <si>
    <t>LLC</t>
  </si>
  <si>
    <t>100 - 300 miles</t>
  </si>
  <si>
    <t>26 - Owned Autos - Subject to UM/UIM</t>
  </si>
  <si>
    <t>Corporation</t>
  </si>
  <si>
    <t>300  - 500 Miles</t>
  </si>
  <si>
    <t>30 - Garage Keepers</t>
  </si>
  <si>
    <t xml:space="preserve">No </t>
  </si>
  <si>
    <t>500 + Miles</t>
  </si>
  <si>
    <t>31- Open Lot</t>
  </si>
  <si>
    <t>Not_Applicable</t>
  </si>
  <si>
    <t>Dealer License Type</t>
  </si>
  <si>
    <t>Franchised Auto Dealer</t>
  </si>
  <si>
    <t>Status</t>
  </si>
  <si>
    <t>Limits</t>
  </si>
  <si>
    <t>Auto Sales</t>
  </si>
  <si>
    <t>Dealer</t>
  </si>
  <si>
    <t>Franchised Truck Dealer</t>
  </si>
  <si>
    <t>Transporter</t>
  </si>
  <si>
    <t>Franchised Motorcycle Dealer</t>
  </si>
  <si>
    <t>Part Time(&lt;20hrs/Wk)</t>
  </si>
  <si>
    <t>Auto Service</t>
  </si>
  <si>
    <t>Wholesale</t>
  </si>
  <si>
    <t>Non Employee</t>
  </si>
  <si>
    <t>Bodyshop</t>
  </si>
  <si>
    <t>None</t>
  </si>
  <si>
    <t>Auto Repair/Bodyshop</t>
  </si>
  <si>
    <t>Motorcycle Sales</t>
  </si>
  <si>
    <t>Heavy Truck Repair</t>
  </si>
  <si>
    <t>Franchised RV Dealer</t>
  </si>
  <si>
    <t>Deductibles</t>
  </si>
  <si>
    <t>Trailer</t>
  </si>
  <si>
    <t>Protection</t>
  </si>
  <si>
    <t>Truck Sales</t>
  </si>
  <si>
    <t>Fully Fenced, Gated at night)</t>
  </si>
  <si>
    <t>Vacant</t>
  </si>
  <si>
    <t>Fences No Gates</t>
  </si>
  <si>
    <t>Natural Fences</t>
  </si>
  <si>
    <t>Security Company</t>
  </si>
  <si>
    <t>Accounting</t>
  </si>
  <si>
    <t>Auto Repair/Service/Bodyshop</t>
  </si>
  <si>
    <t>Building Construction</t>
  </si>
  <si>
    <t>Other/None</t>
  </si>
  <si>
    <t>Clerical</t>
  </si>
  <si>
    <t>Detailer</t>
  </si>
  <si>
    <t>F&amp;I Department</t>
  </si>
  <si>
    <t>NC</t>
  </si>
  <si>
    <t>F&amp;I Manager</t>
  </si>
  <si>
    <t>Mod Fire Res</t>
  </si>
  <si>
    <t>Independent Contractor</t>
  </si>
  <si>
    <t>Fire Res</t>
  </si>
  <si>
    <t>Non Franchised Auto Dealer</t>
  </si>
  <si>
    <t>Crime limit</t>
  </si>
  <si>
    <t>Crime Deduct</t>
  </si>
  <si>
    <t>Non Franchised Motorcycle Dealer</t>
  </si>
  <si>
    <t>No Coverage</t>
  </si>
  <si>
    <t>Parts Department</t>
  </si>
  <si>
    <t>Non Franchised RV Dealer</t>
  </si>
  <si>
    <t>Parts Driver</t>
  </si>
  <si>
    <t>Non Franchised Truck Dealer</t>
  </si>
  <si>
    <t>Porter/Driver</t>
  </si>
  <si>
    <t>All Other Dealer</t>
  </si>
  <si>
    <t>2X</t>
  </si>
  <si>
    <t>All Other Repair</t>
  </si>
  <si>
    <t>3X</t>
  </si>
  <si>
    <t>Sales Manager</t>
  </si>
  <si>
    <t>Service Advisor</t>
  </si>
  <si>
    <t>Tech</t>
  </si>
  <si>
    <t>Standard Open Lot</t>
  </si>
  <si>
    <t>Non Standard Open Lot</t>
  </si>
  <si>
    <t>Unprotected Lot</t>
  </si>
  <si>
    <t>Collision</t>
  </si>
  <si>
    <t>Weather</t>
  </si>
  <si>
    <t>OTC</t>
  </si>
  <si>
    <t>1000 per auto</t>
  </si>
  <si>
    <t>1,000/5,000</t>
  </si>
  <si>
    <t>1,500 per auto</t>
  </si>
  <si>
    <t>2,500/10,000</t>
  </si>
  <si>
    <t>2,500 per auto</t>
  </si>
  <si>
    <t>5,000/25,000</t>
  </si>
  <si>
    <t>5,000 per auto</t>
  </si>
  <si>
    <t>10,000/50,000</t>
  </si>
  <si>
    <t>10,000 per auto</t>
  </si>
  <si>
    <t>Legal Liability</t>
  </si>
  <si>
    <t>Limited Direct Primary</t>
  </si>
  <si>
    <t>Joisted Masonry</t>
  </si>
  <si>
    <t>Non Combustible</t>
  </si>
  <si>
    <t>Masonry Non Combustible</t>
  </si>
  <si>
    <t>Modified Fire Resistive</t>
  </si>
  <si>
    <t>Inventory Kept Outside</t>
  </si>
  <si>
    <t>Crated</t>
  </si>
  <si>
    <t>Aseembled</t>
  </si>
  <si>
    <t>Customer's Vehicles</t>
  </si>
  <si>
    <t>Locked</t>
  </si>
  <si>
    <t>Fenced</t>
  </si>
  <si>
    <t>Fenced Area Alarmed</t>
  </si>
  <si>
    <t xml:space="preserve">Other </t>
  </si>
  <si>
    <t>Occupied Entity Name /DBA</t>
  </si>
  <si>
    <t>v.6.4.26</t>
  </si>
  <si>
    <t>Does applicant subcontract any work?  If so what?</t>
  </si>
  <si>
    <t>Blanket Business Personal Property</t>
  </si>
  <si>
    <t>Blanket Business Income</t>
  </si>
  <si>
    <t>Segmented Business Income Coverage</t>
  </si>
  <si>
    <t>COMMERCIAL PROPERTY FOR GARAGE DEALER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</si>
</sst>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lt;=9999999]###\-####;\(###\)\ ###\-####"/>
    <numFmt numFmtId="165" formatCode="0.0%"/>
    <numFmt numFmtId="166" formatCode="#,##0.0"/>
    <numFmt numFmtId="169" formatCode="_(* #,##0_);_(* \(#,##0\);_(* &quot;-&quot;??_);_(@_)"/>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sz val="10"/>
      <name val="Arial"/>
      <family val="2"/>
    </font>
    <font>
      <sz val="8"/>
      <name val="Arial"/>
      <family val="2"/>
    </font>
    <font>
      <sz val="9"/>
      <name val="Arial"/>
      <family val="2"/>
    </font>
    <font>
      <sz val="16"/>
      <name val="Arial"/>
      <family val="2"/>
    </font>
    <font>
      <strike/>
      <sz val="10"/>
      <name val="Arial"/>
      <family val="2"/>
    </font>
    <font>
      <sz val="12"/>
      <name val="Arial"/>
      <family val="2"/>
    </font>
    <font>
      <b/>
      <sz val="12"/>
      <name val="Arial"/>
      <family val="2"/>
    </font>
    <font>
      <sz val="14"/>
      <name val="Arial"/>
      <family val="2"/>
    </font>
    <font>
      <b/>
      <sz val="14"/>
      <name val="Arial"/>
      <family val="2"/>
    </font>
    <font>
      <b/>
      <sz val="8"/>
      <name val="Arial"/>
      <family val="2"/>
    </font>
    <font>
      <sz val="10"/>
      <color rgb="FFFF0000"/>
      <name val="Arial"/>
      <family val="2"/>
    </font>
    <font>
      <sz val="14"/>
      <color rgb="FFFF0000"/>
      <name val="Arial"/>
      <family val="2"/>
    </font>
    <font>
      <u/>
      <sz val="10"/>
      <name val="Arial"/>
      <family val="2"/>
    </font>
    <font>
      <b/>
      <i/>
      <sz val="18"/>
      <name val="Arial"/>
      <family val="2"/>
    </font>
    <font>
      <sz val="18"/>
      <name val="Arial"/>
      <family val="2"/>
    </font>
    <font>
      <u/>
      <sz val="10"/>
      <color theme="10"/>
      <name val="Arial"/>
      <family val="2"/>
    </font>
    <font>
      <b/>
      <sz val="10"/>
      <color rgb="FFFF0000"/>
      <name val="Arial"/>
      <family val="2"/>
    </font>
    <font>
      <sz val="10"/>
      <name val="Arial"/>
      <family val="2"/>
    </font>
    <font>
      <b/>
      <sz val="10"/>
      <name val="Calibri"/>
      <family val="2"/>
    </font>
    <font>
      <b/>
      <u/>
      <sz val="10"/>
      <name val="Calibri"/>
      <family val="2"/>
    </font>
  </fonts>
  <fills count="18">
    <fill>
      <patternFill patternType="none"/>
    </fill>
    <fill>
      <patternFill patternType="gray125"/>
    </fill>
    <fill>
      <patternFill patternType="solid">
        <fgColor theme="6"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s>
  <borders count="27">
    <border>
      <left/>
      <right/>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21" fillId="0" borderId="0" applyNumberFormat="0" applyFill="0" applyBorder="0" applyAlignment="0" applyProtection="0"/>
    <xf numFmtId="0" fontId="1" fillId="0" borderId="0"/>
    <xf numFmtId="43" fontId="23" fillId="0" borderId="0" applyFont="0" applyFill="0" applyBorder="0" applyAlignment="0" applyProtection="0"/>
  </cellStyleXfs>
  <cellXfs count="229">
    <xf numFmtId="0" fontId="0" fillId="0" borderId="0" xfId="0"/>
    <xf numFmtId="0" fontId="6" fillId="0" borderId="0" xfId="0" applyFont="1"/>
    <xf numFmtId="0" fontId="3" fillId="0" borderId="0" xfId="0" applyFont="1"/>
    <xf numFmtId="0" fontId="3" fillId="0" borderId="0" xfId="0" applyFont="1" applyAlignment="1">
      <alignment horizontal="left"/>
    </xf>
    <xf numFmtId="0" fontId="5" fillId="0" borderId="0" xfId="0" applyFont="1"/>
    <xf numFmtId="0" fontId="5" fillId="0" borderId="0" xfId="0" applyFont="1" applyAlignment="1">
      <alignment horizontal="center"/>
    </xf>
    <xf numFmtId="0" fontId="3" fillId="0" borderId="0" xfId="0" applyFont="1" applyAlignment="1">
      <alignment horizontal="center"/>
    </xf>
    <xf numFmtId="0" fontId="3" fillId="0" borderId="1" xfId="0" applyFont="1" applyBorder="1"/>
    <xf numFmtId="0" fontId="10" fillId="0" borderId="0" xfId="0" applyFont="1" applyAlignment="1">
      <alignment shrinkToFit="1"/>
    </xf>
    <xf numFmtId="0" fontId="10" fillId="0" borderId="0" xfId="0" applyFont="1" applyAlignment="1">
      <alignment horizontal="center" shrinkToFit="1"/>
    </xf>
    <xf numFmtId="0" fontId="5" fillId="0" borderId="1"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left"/>
    </xf>
    <xf numFmtId="0" fontId="3" fillId="0" borderId="3" xfId="0" applyFont="1" applyBorder="1"/>
    <xf numFmtId="0" fontId="11" fillId="0" borderId="0" xfId="0" applyFont="1"/>
    <xf numFmtId="0" fontId="3" fillId="0" borderId="3" xfId="0" applyFont="1" applyBorder="1" applyAlignment="1">
      <alignment horizontal="left"/>
    </xf>
    <xf numFmtId="0" fontId="13"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xf>
    <xf numFmtId="0" fontId="14" fillId="0" borderId="1" xfId="0" applyFont="1" applyBorder="1" applyAlignment="1">
      <alignment horizontal="center"/>
    </xf>
    <xf numFmtId="0" fontId="3" fillId="0" borderId="2" xfId="0" applyFont="1" applyBorder="1"/>
    <xf numFmtId="0" fontId="9" fillId="0" borderId="0" xfId="0" applyFont="1" applyAlignment="1">
      <alignment horizontal="centerContinuous"/>
    </xf>
    <xf numFmtId="0" fontId="4" fillId="0" borderId="0" xfId="0" applyFont="1" applyAlignment="1">
      <alignment horizontal="right"/>
    </xf>
    <xf numFmtId="0" fontId="3" fillId="0" borderId="1" xfId="0" applyFont="1" applyBorder="1" applyAlignment="1">
      <alignment horizontal="left"/>
    </xf>
    <xf numFmtId="0" fontId="10" fillId="0" borderId="0" xfId="0" applyFont="1"/>
    <xf numFmtId="0" fontId="5" fillId="0" borderId="0" xfId="0" quotePrefix="1" applyFont="1"/>
    <xf numFmtId="0" fontId="3" fillId="0" borderId="1" xfId="0" quotePrefix="1" applyFont="1" applyBorder="1"/>
    <xf numFmtId="0" fontId="3" fillId="0" borderId="0" xfId="0" applyFont="1" applyAlignment="1">
      <alignment horizontal="center" shrinkToFit="1"/>
    </xf>
    <xf numFmtId="0" fontId="7" fillId="0" borderId="0" xfId="0" applyFont="1" applyAlignment="1">
      <alignment horizontal="left" vertical="top" wrapText="1"/>
    </xf>
    <xf numFmtId="0" fontId="3" fillId="0" borderId="12" xfId="0" applyFont="1" applyBorder="1"/>
    <xf numFmtId="0" fontId="3" fillId="0" borderId="4" xfId="0" applyFont="1" applyBorder="1"/>
    <xf numFmtId="0" fontId="5" fillId="0" borderId="0" xfId="0" applyFont="1" applyProtection="1">
      <protection locked="0"/>
    </xf>
    <xf numFmtId="0" fontId="5" fillId="0" borderId="0" xfId="0" applyFont="1" applyAlignment="1" applyProtection="1">
      <alignment horizontal="left"/>
      <protection locked="0"/>
    </xf>
    <xf numFmtId="0" fontId="3" fillId="0" borderId="0" xfId="0" applyFont="1" applyAlignment="1">
      <alignment vertical="top"/>
    </xf>
    <xf numFmtId="0" fontId="3" fillId="0" borderId="2" xfId="0" applyFont="1" applyBorder="1" applyAlignment="1">
      <alignment horizontal="right"/>
    </xf>
    <xf numFmtId="0" fontId="16" fillId="0" borderId="0" xfId="0" applyFont="1" applyAlignment="1">
      <alignment horizontal="left" vertical="top"/>
    </xf>
    <xf numFmtId="0" fontId="3" fillId="0" borderId="12" xfId="0" quotePrefix="1" applyFont="1" applyBorder="1"/>
    <xf numFmtId="0" fontId="14" fillId="0" borderId="0" xfId="0" applyFont="1" applyAlignment="1">
      <alignment horizontal="center"/>
    </xf>
    <xf numFmtId="0" fontId="14" fillId="0" borderId="3" xfId="0" applyFont="1" applyBorder="1" applyAlignment="1">
      <alignment horizontal="center"/>
    </xf>
    <xf numFmtId="0" fontId="5" fillId="0" borderId="0" xfId="0" applyFont="1" applyAlignment="1">
      <alignment vertical="center" shrinkToFit="1"/>
    </xf>
    <xf numFmtId="0" fontId="3" fillId="2" borderId="19" xfId="0" applyFont="1" applyFill="1" applyBorder="1"/>
    <xf numFmtId="0" fontId="3" fillId="2" borderId="20" xfId="0" applyFont="1" applyFill="1" applyBorder="1"/>
    <xf numFmtId="0" fontId="3" fillId="2" borderId="21" xfId="0" applyFont="1" applyFill="1" applyBorder="1"/>
    <xf numFmtId="0" fontId="3" fillId="3" borderId="0" xfId="0" applyFont="1" applyFill="1"/>
    <xf numFmtId="0" fontId="5" fillId="0" borderId="0" xfId="0" applyFont="1" applyAlignment="1" applyProtection="1">
      <alignment horizontal="center"/>
      <protection locked="0"/>
    </xf>
    <xf numFmtId="0" fontId="0" fillId="0" borderId="0" xfId="0" applyAlignment="1">
      <alignment horizontal="center"/>
    </xf>
    <xf numFmtId="0" fontId="5" fillId="0" borderId="0" xfId="0" applyFont="1" applyAlignment="1">
      <alignment shrinkToFit="1"/>
    </xf>
    <xf numFmtId="0" fontId="3" fillId="4" borderId="0" xfId="0" applyFont="1" applyFill="1"/>
    <xf numFmtId="0" fontId="8" fillId="0" borderId="3" xfId="0" applyFont="1" applyBorder="1" applyAlignment="1">
      <alignment horizontal="left" wrapText="1" shrinkToFit="1"/>
    </xf>
    <xf numFmtId="0" fontId="3" fillId="5" borderId="0" xfId="0" applyFont="1" applyFill="1"/>
    <xf numFmtId="0" fontId="17" fillId="0" borderId="0" xfId="0" applyFont="1"/>
    <xf numFmtId="0" fontId="3" fillId="6" borderId="0" xfId="0" applyFont="1" applyFill="1"/>
    <xf numFmtId="3" fontId="0" fillId="0" borderId="0" xfId="0" applyNumberFormat="1"/>
    <xf numFmtId="0" fontId="3" fillId="8" borderId="0" xfId="0" applyFont="1" applyFill="1" applyAlignment="1">
      <alignment horizontal="center"/>
    </xf>
    <xf numFmtId="3" fontId="0" fillId="8" borderId="0" xfId="0" applyNumberFormat="1" applyFill="1" applyAlignment="1">
      <alignment horizontal="center"/>
    </xf>
    <xf numFmtId="3" fontId="3" fillId="8" borderId="0" xfId="0" applyNumberFormat="1" applyFont="1" applyFill="1" applyAlignment="1">
      <alignment horizontal="center"/>
    </xf>
    <xf numFmtId="0" fontId="0" fillId="0" borderId="0" xfId="0" applyAlignment="1">
      <alignment horizontal="center" wrapText="1"/>
    </xf>
    <xf numFmtId="0" fontId="3" fillId="10" borderId="0" xfId="0" applyFont="1" applyFill="1"/>
    <xf numFmtId="0" fontId="3" fillId="0" borderId="22" xfId="0" applyFont="1" applyBorder="1" applyAlignment="1">
      <alignment horizontal="center" wrapText="1"/>
    </xf>
    <xf numFmtId="0" fontId="3" fillId="4" borderId="22" xfId="0" applyFont="1" applyFill="1" applyBorder="1" applyAlignment="1">
      <alignment horizontal="center" wrapText="1"/>
    </xf>
    <xf numFmtId="0" fontId="3" fillId="9" borderId="22" xfId="0" applyFont="1" applyFill="1" applyBorder="1" applyAlignment="1">
      <alignment horizontal="center" wrapText="1"/>
    </xf>
    <xf numFmtId="0" fontId="0" fillId="2" borderId="0" xfId="0" applyFill="1" applyAlignment="1">
      <alignment horizontal="center"/>
    </xf>
    <xf numFmtId="0" fontId="3" fillId="2" borderId="0" xfId="0" applyFont="1" applyFill="1" applyAlignment="1">
      <alignment horizontal="center"/>
    </xf>
    <xf numFmtId="0" fontId="3" fillId="2" borderId="22" xfId="0" applyFont="1" applyFill="1" applyBorder="1" applyAlignment="1">
      <alignment horizontal="center" wrapText="1"/>
    </xf>
    <xf numFmtId="0" fontId="3" fillId="12" borderId="0" xfId="0" applyFont="1" applyFill="1" applyAlignment="1">
      <alignment horizontal="center"/>
    </xf>
    <xf numFmtId="3" fontId="0" fillId="12" borderId="0" xfId="0" applyNumberFormat="1" applyFill="1" applyAlignment="1">
      <alignment horizontal="center"/>
    </xf>
    <xf numFmtId="0" fontId="3" fillId="13" borderId="0" xfId="0" applyFont="1" applyFill="1"/>
    <xf numFmtId="0" fontId="3" fillId="13" borderId="0" xfId="0" applyFont="1" applyFill="1" applyAlignment="1">
      <alignment horizontal="center"/>
    </xf>
    <xf numFmtId="0" fontId="3" fillId="11" borderId="0" xfId="0" applyFont="1" applyFill="1" applyAlignment="1">
      <alignment horizontal="center"/>
    </xf>
    <xf numFmtId="0" fontId="0" fillId="11" borderId="0" xfId="0" applyFill="1" applyAlignment="1">
      <alignment horizontal="center"/>
    </xf>
    <xf numFmtId="0" fontId="0" fillId="14" borderId="0" xfId="0" applyFill="1" applyAlignment="1">
      <alignment horizontal="center"/>
    </xf>
    <xf numFmtId="3" fontId="0" fillId="14" borderId="0" xfId="0" applyNumberFormat="1" applyFill="1" applyAlignment="1">
      <alignment horizontal="center"/>
    </xf>
    <xf numFmtId="0" fontId="3" fillId="10" borderId="0" xfId="0" applyFont="1" applyFill="1" applyAlignment="1">
      <alignment horizontal="center"/>
    </xf>
    <xf numFmtId="3" fontId="0" fillId="10" borderId="0" xfId="0" applyNumberFormat="1" applyFill="1" applyAlignment="1">
      <alignment horizontal="center"/>
    </xf>
    <xf numFmtId="0" fontId="3" fillId="2" borderId="0" xfId="0" applyFont="1" applyFill="1"/>
    <xf numFmtId="0" fontId="5" fillId="0" borderId="5" xfId="0" applyFont="1" applyBorder="1" applyAlignment="1" applyProtection="1">
      <alignment horizontal="left"/>
      <protection locked="0"/>
    </xf>
    <xf numFmtId="0" fontId="3" fillId="13" borderId="22" xfId="0" applyFont="1" applyFill="1" applyBorder="1" applyAlignment="1">
      <alignment horizontal="center" wrapText="1"/>
    </xf>
    <xf numFmtId="0" fontId="3" fillId="13" borderId="22" xfId="0" applyFont="1" applyFill="1" applyBorder="1" applyAlignment="1">
      <alignment horizontal="center" vertical="center" wrapText="1"/>
    </xf>
    <xf numFmtId="0" fontId="21" fillId="0" borderId="0" xfId="2" applyFill="1" applyAlignment="1" applyProtection="1">
      <alignment horizontal="centerContinuous"/>
    </xf>
    <xf numFmtId="0" fontId="12" fillId="0" borderId="22" xfId="0" applyFont="1" applyBorder="1"/>
    <xf numFmtId="166" fontId="0" fillId="0" borderId="0" xfId="0" applyNumberFormat="1" applyAlignment="1">
      <alignment horizontal="center"/>
    </xf>
    <xf numFmtId="166" fontId="12" fillId="0" borderId="22" xfId="0" applyNumberFormat="1" applyFont="1" applyBorder="1" applyAlignment="1">
      <alignment horizontal="center"/>
    </xf>
    <xf numFmtId="3" fontId="0" fillId="0" borderId="0" xfId="0" applyNumberFormat="1" applyAlignment="1">
      <alignment horizontal="center"/>
    </xf>
    <xf numFmtId="3" fontId="12" fillId="0" borderId="22" xfId="0" applyNumberFormat="1" applyFont="1" applyBorder="1" applyAlignment="1">
      <alignment horizontal="center"/>
    </xf>
    <xf numFmtId="0" fontId="3" fillId="0" borderId="0" xfId="0" applyFont="1" applyAlignment="1">
      <alignment horizontal="left" vertical="center"/>
    </xf>
    <xf numFmtId="0" fontId="0" fillId="0" borderId="0" xfId="0" applyAlignment="1">
      <alignment horizontal="left"/>
    </xf>
    <xf numFmtId="0" fontId="5" fillId="15" borderId="0" xfId="0" applyFont="1" applyFill="1" applyAlignment="1" applyProtection="1">
      <alignment horizontal="left"/>
      <protection locked="0"/>
    </xf>
    <xf numFmtId="0" fontId="0" fillId="15" borderId="0" xfId="0" applyFill="1" applyAlignment="1">
      <alignment horizontal="center"/>
    </xf>
    <xf numFmtId="0" fontId="3" fillId="15" borderId="0" xfId="0" applyFont="1" applyFill="1"/>
    <xf numFmtId="0" fontId="5" fillId="15" borderId="0" xfId="0" applyFont="1" applyFill="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0" fillId="16" borderId="0" xfId="0" applyFill="1"/>
    <xf numFmtId="0" fontId="12" fillId="0" borderId="15" xfId="0" applyFont="1" applyBorder="1"/>
    <xf numFmtId="0" fontId="12" fillId="0" borderId="16" xfId="0" applyFont="1" applyBorder="1"/>
    <xf numFmtId="6" fontId="0" fillId="0" borderId="0" xfId="0" applyNumberFormat="1"/>
    <xf numFmtId="0" fontId="3" fillId="5" borderId="16" xfId="0" applyFont="1" applyFill="1" applyBorder="1" applyAlignment="1" applyProtection="1">
      <alignment horizontal="center"/>
      <protection locked="0"/>
    </xf>
    <xf numFmtId="0" fontId="0" fillId="4" borderId="22" xfId="0" applyFill="1" applyBorder="1" applyAlignment="1" applyProtection="1">
      <alignment horizontal="center"/>
      <protection locked="0"/>
    </xf>
    <xf numFmtId="0" fontId="22" fillId="0" borderId="0" xfId="0" applyFont="1" applyAlignment="1">
      <alignment horizontal="left"/>
    </xf>
    <xf numFmtId="0" fontId="3" fillId="4" borderId="18" xfId="0" applyFont="1" applyFill="1" applyBorder="1"/>
    <xf numFmtId="0" fontId="3" fillId="4" borderId="26" xfId="0" applyFont="1" applyFill="1" applyBorder="1"/>
    <xf numFmtId="3" fontId="0" fillId="4" borderId="26" xfId="0" applyNumberFormat="1" applyFill="1" applyBorder="1" applyAlignment="1">
      <alignment horizontal="center"/>
    </xf>
    <xf numFmtId="3" fontId="0" fillId="4" borderId="11" xfId="0" applyNumberFormat="1" applyFill="1" applyBorder="1" applyAlignment="1">
      <alignment horizontal="center"/>
    </xf>
    <xf numFmtId="0" fontId="0" fillId="0" borderId="0" xfId="0" applyProtection="1">
      <protection locked="0"/>
    </xf>
    <xf numFmtId="0" fontId="0" fillId="4" borderId="14" xfId="0" applyFill="1" applyBorder="1" applyAlignment="1" applyProtection="1">
      <alignment horizontal="center"/>
      <protection locked="0"/>
    </xf>
    <xf numFmtId="0" fontId="0" fillId="4" borderId="10" xfId="0" applyFill="1" applyBorder="1" applyAlignment="1" applyProtection="1">
      <alignment horizontal="center"/>
      <protection locked="0"/>
    </xf>
    <xf numFmtId="166" fontId="0" fillId="0" borderId="0" xfId="0" applyNumberFormat="1" applyAlignment="1" applyProtection="1">
      <alignment horizontal="center"/>
      <protection locked="0"/>
    </xf>
    <xf numFmtId="0" fontId="0" fillId="4" borderId="0" xfId="0" applyFill="1" applyAlignment="1" applyProtection="1">
      <alignment horizontal="center"/>
      <protection locked="0"/>
    </xf>
    <xf numFmtId="3" fontId="0" fillId="0" borderId="0" xfId="0" applyNumberFormat="1" applyAlignment="1" applyProtection="1">
      <alignment horizontal="center"/>
      <protection locked="0"/>
    </xf>
    <xf numFmtId="0" fontId="3" fillId="4" borderId="0" xfId="0" applyFont="1" applyFill="1" applyProtection="1">
      <protection locked="0"/>
    </xf>
    <xf numFmtId="169" fontId="0" fillId="0" borderId="0" xfId="4" applyNumberFormat="1" applyFont="1" applyProtection="1">
      <protection locked="0"/>
    </xf>
    <xf numFmtId="169" fontId="0" fillId="0" borderId="0" xfId="4" applyNumberFormat="1" applyFont="1" applyAlignment="1" applyProtection="1">
      <alignment horizontal="center"/>
      <protection locked="0"/>
    </xf>
    <xf numFmtId="0" fontId="3" fillId="0" borderId="0" xfId="0" applyFont="1" applyProtection="1">
      <protection locked="0"/>
    </xf>
    <xf numFmtId="0" fontId="16" fillId="9" borderId="0" xfId="0" applyFont="1" applyFill="1" applyProtection="1">
      <protection locked="0"/>
    </xf>
    <xf numFmtId="0" fontId="25" fillId="0" borderId="0" xfId="0" applyFont="1" applyAlignment="1">
      <alignment horizontal="center" vertical="center"/>
    </xf>
    <xf numFmtId="0" fontId="24" fillId="0" borderId="0" xfId="0" applyFont="1" applyAlignment="1">
      <alignment horizontal="justify" vertical="center"/>
    </xf>
    <xf numFmtId="0" fontId="0" fillId="0" borderId="5" xfId="0" applyBorder="1"/>
    <xf numFmtId="3" fontId="12" fillId="0" borderId="22" xfId="0" applyNumberFormat="1" applyFont="1" applyBorder="1"/>
    <xf numFmtId="6" fontId="0" fillId="4" borderId="22" xfId="0" applyNumberFormat="1" applyFill="1" applyBorder="1" applyAlignment="1" applyProtection="1">
      <alignment horizontal="center"/>
      <protection locked="0"/>
    </xf>
    <xf numFmtId="0" fontId="3" fillId="0" borderId="16" xfId="0" applyFont="1" applyBorder="1" applyProtection="1">
      <protection locked="0"/>
    </xf>
    <xf numFmtId="0" fontId="3" fillId="0" borderId="0" xfId="0" applyFont="1" applyAlignment="1">
      <alignment horizontal="centerContinuous"/>
    </xf>
    <xf numFmtId="0" fontId="0" fillId="11" borderId="0" xfId="0" applyFill="1"/>
    <xf numFmtId="0" fontId="13" fillId="9" borderId="0" xfId="0" applyFont="1" applyFill="1" applyAlignment="1">
      <alignment horizontal="center"/>
    </xf>
    <xf numFmtId="0" fontId="0" fillId="9" borderId="0" xfId="0" applyFill="1" applyAlignment="1">
      <alignment horizontal="center"/>
    </xf>
    <xf numFmtId="0" fontId="3" fillId="13" borderId="5" xfId="0" applyFont="1" applyFill="1" applyBorder="1" applyAlignment="1">
      <alignment horizontal="center"/>
    </xf>
    <xf numFmtId="0" fontId="0" fillId="0" borderId="5" xfId="0" applyBorder="1" applyAlignment="1">
      <alignment horizontal="center"/>
    </xf>
    <xf numFmtId="0" fontId="3" fillId="0" borderId="0" xfId="0" applyFont="1"/>
    <xf numFmtId="0" fontId="0" fillId="0" borderId="0" xfId="0"/>
    <xf numFmtId="0" fontId="5" fillId="17" borderId="5" xfId="0" applyFont="1" applyFill="1" applyBorder="1" applyAlignment="1" applyProtection="1">
      <alignment horizontal="left"/>
      <protection locked="0"/>
    </xf>
    <xf numFmtId="0" fontId="0" fillId="17" borderId="5" xfId="0" applyFill="1" applyBorder="1" applyAlignment="1" applyProtection="1">
      <alignment horizontal="left"/>
      <protection locked="0"/>
    </xf>
    <xf numFmtId="0" fontId="3" fillId="0" borderId="0" xfId="0" applyFont="1" applyAlignment="1">
      <alignment wrapText="1"/>
    </xf>
    <xf numFmtId="0" fontId="3" fillId="4" borderId="22" xfId="0" applyFont="1" applyFill="1" applyBorder="1" applyAlignment="1" applyProtection="1">
      <alignment horizontal="center"/>
      <protection locked="0"/>
    </xf>
    <xf numFmtId="0" fontId="0" fillId="4" borderId="22" xfId="0" applyFill="1" applyBorder="1" applyAlignment="1" applyProtection="1">
      <alignment horizontal="center"/>
      <protection locked="0"/>
    </xf>
    <xf numFmtId="0" fontId="3" fillId="0" borderId="16" xfId="0" applyFont="1" applyBorder="1" applyProtection="1">
      <protection locked="0"/>
    </xf>
    <xf numFmtId="0" fontId="0" fillId="0" borderId="16" xfId="0" applyBorder="1" applyProtection="1">
      <protection locked="0"/>
    </xf>
    <xf numFmtId="0" fontId="3" fillId="0" borderId="15"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9" fillId="0" borderId="0" xfId="0" applyFont="1" applyAlignment="1">
      <alignment horizontal="center"/>
    </xf>
    <xf numFmtId="0" fontId="20" fillId="0" borderId="0" xfId="0" applyFont="1" applyAlignment="1">
      <alignment horizontal="center"/>
    </xf>
    <xf numFmtId="0" fontId="3" fillId="0" borderId="7" xfId="0" applyFont="1" applyBorder="1" applyProtection="1">
      <protection locked="0"/>
    </xf>
    <xf numFmtId="0" fontId="0" fillId="0" borderId="7" xfId="0" applyBorder="1" applyProtection="1">
      <protection locked="0"/>
    </xf>
    <xf numFmtId="0" fontId="3" fillId="0" borderId="2" xfId="0" applyFont="1" applyBorder="1"/>
    <xf numFmtId="0" fontId="0" fillId="0" borderId="2" xfId="0" applyBorder="1"/>
    <xf numFmtId="0" fontId="3" fillId="0" borderId="2" xfId="0" applyFont="1" applyBorder="1" applyProtection="1">
      <protection locked="0"/>
    </xf>
    <xf numFmtId="0" fontId="0" fillId="0" borderId="2" xfId="0" applyBorder="1" applyProtection="1">
      <protection locked="0"/>
    </xf>
    <xf numFmtId="0" fontId="18" fillId="0" borderId="0" xfId="0" applyFont="1"/>
    <xf numFmtId="0" fontId="3" fillId="0" borderId="5" xfId="0" applyFont="1" applyBorder="1" applyProtection="1">
      <protection locked="0"/>
    </xf>
    <xf numFmtId="0" fontId="0" fillId="0" borderId="5" xfId="0" applyBorder="1" applyProtection="1">
      <protection locked="0"/>
    </xf>
    <xf numFmtId="0" fontId="3" fillId="5" borderId="15" xfId="0" applyFont="1" applyFill="1" applyBorder="1" applyAlignment="1" applyProtection="1">
      <alignment horizontal="center"/>
      <protection locked="0"/>
    </xf>
    <xf numFmtId="0" fontId="0" fillId="0" borderId="16" xfId="0" applyBorder="1" applyAlignment="1" applyProtection="1">
      <alignment horizontal="center"/>
      <protection locked="0"/>
    </xf>
    <xf numFmtId="0" fontId="3" fillId="0" borderId="15" xfId="0" applyFont="1" applyBorder="1" applyAlignment="1">
      <alignment horizontal="left"/>
    </xf>
    <xf numFmtId="0" fontId="0" fillId="0" borderId="16" xfId="0" applyBorder="1"/>
    <xf numFmtId="0" fontId="0" fillId="0" borderId="17" xfId="0" applyBorder="1"/>
    <xf numFmtId="0" fontId="3" fillId="0" borderId="0" xfId="0" applyFont="1" applyAlignment="1">
      <alignment horizontal="left" vertical="center"/>
    </xf>
    <xf numFmtId="0" fontId="0" fillId="0" borderId="0" xfId="0"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3" fillId="5" borderId="22" xfId="0" applyFont="1" applyFill="1" applyBorder="1" applyAlignment="1" applyProtection="1">
      <alignment horizontal="center"/>
      <protection locked="0"/>
    </xf>
    <xf numFmtId="0" fontId="0" fillId="5" borderId="22" xfId="0" applyFill="1" applyBorder="1" applyAlignment="1" applyProtection="1">
      <alignment horizontal="center"/>
      <protection locked="0"/>
    </xf>
    <xf numFmtId="0" fontId="3" fillId="0" borderId="0" xfId="0" applyFont="1" applyAlignment="1">
      <alignment vertical="center" wrapText="1"/>
    </xf>
    <xf numFmtId="0" fontId="0" fillId="0" borderId="0" xfId="0" applyAlignment="1">
      <alignment vertical="center" wrapText="1"/>
    </xf>
    <xf numFmtId="0" fontId="3" fillId="5" borderId="22" xfId="0" applyFont="1" applyFill="1" applyBorder="1" applyAlignment="1" applyProtection="1">
      <alignment vertical="top"/>
      <protection locked="0"/>
    </xf>
    <xf numFmtId="0" fontId="0" fillId="5" borderId="22" xfId="0" applyFill="1" applyBorder="1" applyProtection="1">
      <protection locked="0"/>
    </xf>
    <xf numFmtId="0" fontId="5" fillId="0" borderId="5" xfId="0" applyFont="1" applyBorder="1" applyAlignment="1" applyProtection="1">
      <alignment horizontal="left"/>
      <protection locked="0"/>
    </xf>
    <xf numFmtId="0" fontId="12" fillId="0" borderId="24" xfId="0" applyFont="1" applyBorder="1" applyAlignment="1">
      <alignment horizontal="center"/>
    </xf>
    <xf numFmtId="0" fontId="12" fillId="0" borderId="23" xfId="0" applyFont="1" applyBorder="1" applyAlignment="1">
      <alignment horizontal="center"/>
    </xf>
    <xf numFmtId="0" fontId="12" fillId="0" borderId="25" xfId="0" applyFont="1" applyBorder="1" applyAlignment="1">
      <alignment horizontal="center"/>
    </xf>
    <xf numFmtId="169" fontId="0" fillId="7" borderId="2" xfId="4" applyNumberFormat="1" applyFont="1" applyFill="1" applyBorder="1" applyAlignment="1" applyProtection="1">
      <alignment horizontal="center"/>
      <protection locked="0"/>
    </xf>
    <xf numFmtId="169" fontId="0" fillId="0" borderId="2" xfId="4" applyNumberFormat="1" applyFont="1" applyBorder="1" applyAlignment="1" applyProtection="1">
      <alignment horizontal="center"/>
      <protection locked="0"/>
    </xf>
    <xf numFmtId="0" fontId="5" fillId="7" borderId="5" xfId="0" applyFont="1" applyFill="1" applyBorder="1" applyAlignment="1" applyProtection="1">
      <alignment horizontal="left"/>
      <protection locked="0"/>
    </xf>
    <xf numFmtId="0" fontId="5" fillId="0" borderId="0" xfId="0" applyFont="1" applyAlignment="1">
      <alignment horizontal="center" shrinkToFit="1"/>
    </xf>
    <xf numFmtId="0" fontId="0" fillId="0" borderId="0" xfId="0" applyAlignment="1">
      <alignment horizontal="center" shrinkToFit="1"/>
    </xf>
    <xf numFmtId="0" fontId="5" fillId="0" borderId="6" xfId="0" applyFont="1" applyBorder="1" applyAlignment="1">
      <alignment horizontal="center" shrinkToFit="1"/>
    </xf>
    <xf numFmtId="14" fontId="3" fillId="6" borderId="0" xfId="0" applyNumberFormat="1" applyFont="1" applyFill="1" applyAlignment="1" applyProtection="1">
      <alignment horizontal="center"/>
      <protection locked="0"/>
    </xf>
    <xf numFmtId="0" fontId="0" fillId="0" borderId="0" xfId="0" applyAlignment="1" applyProtection="1">
      <alignment horizontal="center"/>
      <protection locked="0"/>
    </xf>
    <xf numFmtId="0" fontId="5" fillId="0" borderId="0" xfId="0" applyFont="1"/>
    <xf numFmtId="0" fontId="0" fillId="0" borderId="22" xfId="0" applyBorder="1" applyAlignment="1" applyProtection="1">
      <alignment horizontal="center"/>
      <protection locked="0"/>
    </xf>
    <xf numFmtId="0" fontId="3" fillId="0" borderId="5" xfId="0" applyFont="1" applyBorder="1" applyAlignment="1" applyProtection="1">
      <alignment horizontal="left"/>
      <protection locked="0"/>
    </xf>
    <xf numFmtId="165" fontId="3" fillId="0" borderId="22" xfId="0" applyNumberFormat="1" applyFont="1" applyBorder="1" applyAlignment="1" applyProtection="1">
      <alignment horizontal="center"/>
      <protection locked="0"/>
    </xf>
    <xf numFmtId="165" fontId="0" fillId="0" borderId="22" xfId="0" applyNumberFormat="1" applyBorder="1" applyAlignment="1" applyProtection="1">
      <alignment horizontal="center"/>
      <protection locked="0"/>
    </xf>
    <xf numFmtId="0" fontId="17" fillId="0" borderId="0" xfId="0" applyFont="1"/>
    <xf numFmtId="0" fontId="3" fillId="4" borderId="0" xfId="0" applyFont="1" applyFill="1" applyAlignment="1" applyProtection="1">
      <alignment horizontal="center"/>
      <protection locked="0"/>
    </xf>
    <xf numFmtId="0" fontId="0" fillId="4" borderId="0" xfId="0" applyFill="1" applyProtection="1">
      <protection locked="0"/>
    </xf>
    <xf numFmtId="0" fontId="5" fillId="7" borderId="7" xfId="0" applyFont="1" applyFill="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3" xfId="0" applyFont="1" applyBorder="1" applyAlignment="1" applyProtection="1">
      <alignment horizontal="left"/>
      <protection locked="0"/>
    </xf>
    <xf numFmtId="164" fontId="5" fillId="7" borderId="7" xfId="0" applyNumberFormat="1" applyFont="1" applyFill="1" applyBorder="1" applyProtection="1">
      <protection locked="0"/>
    </xf>
    <xf numFmtId="164" fontId="0" fillId="7" borderId="7" xfId="0" applyNumberFormat="1" applyFill="1" applyBorder="1" applyProtection="1">
      <protection locked="0"/>
    </xf>
    <xf numFmtId="0" fontId="21" fillId="17" borderId="5" xfId="2" applyFill="1" applyBorder="1" applyAlignment="1" applyProtection="1">
      <alignment horizontal="left"/>
      <protection locked="0"/>
    </xf>
    <xf numFmtId="0" fontId="3" fillId="4" borderId="0" xfId="0" applyFont="1" applyFill="1" applyAlignment="1" applyProtection="1">
      <alignment horizontal="left"/>
      <protection locked="0"/>
    </xf>
    <xf numFmtId="164" fontId="3" fillId="17" borderId="5" xfId="0" applyNumberFormat="1" applyFont="1" applyFill="1" applyBorder="1" applyAlignment="1" applyProtection="1">
      <alignment horizontal="left"/>
      <protection locked="0"/>
    </xf>
    <xf numFmtId="164" fontId="0" fillId="17" borderId="5" xfId="0" applyNumberFormat="1" applyFill="1" applyBorder="1" applyProtection="1">
      <protection locked="0"/>
    </xf>
    <xf numFmtId="0" fontId="5" fillId="17" borderId="5" xfId="0" applyFont="1" applyFill="1" applyBorder="1" applyAlignment="1" applyProtection="1">
      <alignment horizontal="center"/>
      <protection locked="0"/>
    </xf>
    <xf numFmtId="1" fontId="5" fillId="17" borderId="5" xfId="0" applyNumberFormat="1" applyFont="1" applyFill="1" applyBorder="1" applyAlignment="1" applyProtection="1">
      <alignment horizontal="center"/>
      <protection locked="0"/>
    </xf>
    <xf numFmtId="0" fontId="3" fillId="17" borderId="5" xfId="0" applyFont="1" applyFill="1" applyBorder="1" applyAlignment="1" applyProtection="1">
      <alignment horizontal="left"/>
      <protection locked="0"/>
    </xf>
    <xf numFmtId="0" fontId="5" fillId="0" borderId="0" xfId="0" applyFont="1" applyAlignment="1">
      <alignment horizontal="center"/>
    </xf>
    <xf numFmtId="0" fontId="5" fillId="7" borderId="7" xfId="0" applyFont="1" applyFill="1" applyBorder="1" applyProtection="1">
      <protection locked="0"/>
    </xf>
    <xf numFmtId="0" fontId="3" fillId="0" borderId="0" xfId="0" applyFont="1" applyAlignment="1">
      <alignment horizontal="center"/>
    </xf>
    <xf numFmtId="0" fontId="0" fillId="0" borderId="0" xfId="0" applyAlignment="1">
      <alignment horizontal="center"/>
    </xf>
    <xf numFmtId="14" fontId="5" fillId="7" borderId="0" xfId="0" applyNumberFormat="1" applyFont="1" applyFill="1" applyAlignment="1" applyProtection="1">
      <alignment horizontal="center"/>
      <protection locked="0"/>
    </xf>
    <xf numFmtId="0" fontId="5" fillId="7" borderId="0" xfId="0" applyFont="1" applyFill="1" applyAlignment="1" applyProtection="1">
      <alignment horizontal="center"/>
      <protection locked="0"/>
    </xf>
    <xf numFmtId="0" fontId="0" fillId="7" borderId="0" xfId="0" applyFill="1" applyAlignment="1" applyProtection="1">
      <alignment horizontal="center"/>
      <protection locked="0"/>
    </xf>
    <xf numFmtId="14" fontId="3" fillId="6" borderId="0" xfId="0" applyNumberFormat="1" applyFont="1" applyFill="1"/>
    <xf numFmtId="0" fontId="0" fillId="6" borderId="0" xfId="0" applyFill="1"/>
    <xf numFmtId="0" fontId="3" fillId="0" borderId="0" xfId="0" applyFont="1" applyAlignment="1">
      <alignment vertical="top"/>
    </xf>
    <xf numFmtId="0" fontId="0" fillId="0" borderId="0" xfId="0" applyAlignment="1">
      <alignment wrapText="1"/>
    </xf>
    <xf numFmtId="0" fontId="3" fillId="7" borderId="16" xfId="0" applyFont="1" applyFill="1" applyBorder="1" applyProtection="1">
      <protection locked="0"/>
    </xf>
    <xf numFmtId="0" fontId="0" fillId="7" borderId="16" xfId="0" applyFill="1" applyBorder="1" applyProtection="1">
      <protection locked="0"/>
    </xf>
    <xf numFmtId="0" fontId="0" fillId="0" borderId="5" xfId="0" applyBorder="1" applyAlignment="1" applyProtection="1">
      <alignment horizontal="left"/>
      <protection locked="0"/>
    </xf>
    <xf numFmtId="0" fontId="0" fillId="0" borderId="0" xfId="0" applyProtection="1">
      <protection locked="0"/>
    </xf>
    <xf numFmtId="165" fontId="3" fillId="6" borderId="12" xfId="0" applyNumberFormat="1" applyFont="1" applyFill="1" applyBorder="1" applyAlignment="1">
      <alignment horizontal="center"/>
    </xf>
    <xf numFmtId="165" fontId="0" fillId="6" borderId="2" xfId="0" applyNumberFormat="1" applyFill="1" applyBorder="1" applyAlignment="1">
      <alignment horizontal="center"/>
    </xf>
    <xf numFmtId="165" fontId="0" fillId="6" borderId="4" xfId="0" applyNumberFormat="1" applyFill="1" applyBorder="1" applyAlignment="1">
      <alignment horizontal="center"/>
    </xf>
    <xf numFmtId="0" fontId="3" fillId="7" borderId="2" xfId="0" applyFont="1" applyFill="1" applyBorder="1" applyProtection="1">
      <protection locked="0"/>
    </xf>
    <xf numFmtId="0" fontId="0" fillId="7" borderId="2" xfId="0" applyFill="1" applyBorder="1" applyProtection="1">
      <protection locked="0"/>
    </xf>
    <xf numFmtId="0" fontId="0" fillId="0" borderId="17" xfId="0" applyBorder="1" applyProtection="1">
      <protection locked="0"/>
    </xf>
    <xf numFmtId="0" fontId="3" fillId="0" borderId="0" xfId="0" applyFont="1" applyAlignment="1"/>
    <xf numFmtId="0" fontId="3" fillId="0" borderId="3" xfId="0" applyFont="1" applyBorder="1" applyAlignment="1"/>
    <xf numFmtId="169" fontId="5" fillId="5" borderId="8" xfId="4" applyNumberFormat="1" applyFont="1" applyFill="1" applyBorder="1" applyAlignment="1" applyProtection="1">
      <protection locked="0"/>
    </xf>
    <xf numFmtId="169" fontId="5" fillId="5" borderId="7" xfId="4" applyNumberFormat="1" applyFont="1" applyFill="1" applyBorder="1" applyAlignment="1" applyProtection="1">
      <protection locked="0"/>
    </xf>
    <xf numFmtId="169" fontId="5" fillId="5" borderId="9" xfId="4" applyNumberFormat="1" applyFont="1" applyFill="1" applyBorder="1" applyAlignment="1" applyProtection="1">
      <protection locked="0"/>
    </xf>
    <xf numFmtId="0" fontId="5" fillId="15" borderId="6" xfId="0" applyFont="1" applyFill="1" applyBorder="1" applyAlignment="1">
      <alignment horizontal="center"/>
    </xf>
    <xf numFmtId="0" fontId="5" fillId="15" borderId="0" xfId="0" applyFont="1" applyFill="1" applyBorder="1" applyAlignment="1">
      <alignment horizontal="center"/>
    </xf>
    <xf numFmtId="0" fontId="3" fillId="15" borderId="0" xfId="0" applyFont="1" applyFill="1" applyBorder="1"/>
    <xf numFmtId="0" fontId="5" fillId="0" borderId="0" xfId="0" applyFont="1" applyBorder="1" applyAlignment="1">
      <alignment horizontal="center" shrinkToFit="1"/>
    </xf>
    <xf numFmtId="0" fontId="5" fillId="15" borderId="0" xfId="0" applyFont="1" applyFill="1" applyBorder="1" applyAlignment="1">
      <alignment horizontal="center"/>
    </xf>
  </cellXfs>
  <cellStyles count="5">
    <cellStyle name="Comma" xfId="4" builtinId="3"/>
    <cellStyle name="Hyperlink" xfId="2" builtinId="8"/>
    <cellStyle name="Normal" xfId="0" builtinId="0"/>
    <cellStyle name="Normal 2" xfId="1" xr:uid="{BF6785B9-BB40-4300-B557-3EF85EEE841E}"/>
    <cellStyle name="Normal 3" xfId="3" xr:uid="{0D986042-5E25-4701-B818-F8F36ABC4D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112103</xdr:colOff>
      <xdr:row>0</xdr:row>
      <xdr:rowOff>118696</xdr:rowOff>
    </xdr:from>
    <xdr:to>
      <xdr:col>10</xdr:col>
      <xdr:colOff>19050</xdr:colOff>
      <xdr:row>2</xdr:row>
      <xdr:rowOff>35052</xdr:rowOff>
    </xdr:to>
    <xdr:pic>
      <xdr:nvPicPr>
        <xdr:cNvPr id="4" name="Picture 3">
          <a:extLst>
            <a:ext uri="{FF2B5EF4-FFF2-40B4-BE49-F238E27FC236}">
              <a16:creationId xmlns:a16="http://schemas.microsoft.com/office/drawing/2014/main" id="{2076AB58-F68C-04A2-6F29-A2C906AED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403" y="118696"/>
          <a:ext cx="935647" cy="4688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lo@k2dealerin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X131"/>
  <sheetViews>
    <sheetView showGridLines="0" showRuler="0" view="pageBreakPreview" topLeftCell="A88" zoomScaleNormal="130" zoomScaleSheetLayoutView="100" zoomScalePageLayoutView="140" workbookViewId="0">
      <selection activeCell="X102" sqref="X102:AQ102"/>
    </sheetView>
  </sheetViews>
  <sheetFormatPr defaultColWidth="0" defaultRowHeight="12.75" x14ac:dyDescent="0.2"/>
  <cols>
    <col min="1" max="21" width="1.7109375" style="1" customWidth="1"/>
    <col min="22" max="22" width="4.85546875" style="1" customWidth="1"/>
    <col min="23" max="23" width="4.28515625" style="1" customWidth="1"/>
    <col min="24" max="24" width="6.28515625" style="1" customWidth="1"/>
    <col min="25" max="25" width="1.7109375" style="1" customWidth="1"/>
    <col min="26" max="26" width="2" style="1" customWidth="1"/>
    <col min="27" max="28" width="1.7109375" style="1" customWidth="1"/>
    <col min="29" max="29" width="2" style="1" customWidth="1"/>
    <col min="30" max="30" width="5.28515625" style="1" customWidth="1"/>
    <col min="31" max="31" width="2.42578125" style="1" customWidth="1"/>
    <col min="32" max="32" width="1.7109375" style="1" customWidth="1"/>
    <col min="33" max="33" width="2.85546875" style="1" customWidth="1"/>
    <col min="34" max="34" width="3" style="1" customWidth="1"/>
    <col min="35" max="35" width="1.7109375" style="1" customWidth="1"/>
    <col min="36" max="36" width="3.85546875" style="1" customWidth="1"/>
    <col min="37" max="38" width="1.7109375" style="1" customWidth="1"/>
    <col min="39" max="39" width="2.85546875" style="1" customWidth="1"/>
    <col min="40" max="44" width="1.7109375" style="1" customWidth="1"/>
    <col min="45" max="45" width="3.42578125" style="1" customWidth="1"/>
    <col min="46" max="50" width="1.7109375" style="1" customWidth="1"/>
    <col min="51" max="51" width="2.5703125" style="1" customWidth="1"/>
    <col min="52" max="54" width="1.7109375" style="1" customWidth="1"/>
    <col min="55" max="55" width="3.28515625" style="1" customWidth="1"/>
    <col min="56" max="60" width="1.7109375" style="1" customWidth="1"/>
    <col min="61" max="61" width="3.42578125" style="1" customWidth="1"/>
    <col min="62" max="62" width="4.28515625" style="1" customWidth="1"/>
    <col min="63" max="63" width="4.140625" style="1" customWidth="1"/>
    <col min="64" max="64" width="1.7109375" style="1" customWidth="1"/>
    <col min="65" max="180" width="1.7109375" style="1" hidden="1" customWidth="1"/>
    <col min="181" max="16384" width="0" style="1" hidden="1"/>
  </cols>
  <sheetData>
    <row r="1" spans="2:64" s="4" customFormat="1" ht="23.25" x14ac:dyDescent="0.35">
      <c r="B1" s="139" t="s">
        <v>299</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row>
    <row r="2" spans="2:64" ht="20.25" x14ac:dyDescent="0.3">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22"/>
      <c r="AK2" s="22"/>
      <c r="AL2" s="22"/>
      <c r="AM2" s="22"/>
      <c r="AN2" s="22"/>
      <c r="AO2" s="22"/>
      <c r="AP2" s="22"/>
      <c r="AQ2" s="22"/>
      <c r="AR2" s="22"/>
      <c r="AS2" s="22"/>
      <c r="AT2" s="22"/>
      <c r="AU2" s="22"/>
      <c r="AV2" s="22"/>
      <c r="AW2" s="22"/>
      <c r="AX2" s="22"/>
      <c r="AY2" s="22"/>
      <c r="AZ2" s="22"/>
      <c r="BA2" s="22"/>
      <c r="BB2" s="79" t="s">
        <v>0</v>
      </c>
      <c r="BC2" s="22"/>
      <c r="BD2" s="23"/>
      <c r="BE2" s="121"/>
      <c r="BF2" s="2"/>
      <c r="BG2" s="2"/>
      <c r="BH2" s="2"/>
      <c r="BI2" s="2"/>
      <c r="BJ2" s="2"/>
      <c r="BK2" s="2"/>
      <c r="BL2" s="2"/>
    </row>
    <row r="3" spans="2:64" s="4" customFormat="1" x14ac:dyDescent="0.2">
      <c r="B3" s="198" t="s">
        <v>1</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row>
    <row r="4" spans="2:64" ht="9" customHeight="1" x14ac:dyDescent="0.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2:64" x14ac:dyDescent="0.2">
      <c r="B5" s="2" t="s">
        <v>2</v>
      </c>
      <c r="C5" s="2"/>
      <c r="D5" s="2"/>
      <c r="E5" s="2"/>
      <c r="F5" s="2"/>
      <c r="G5" s="3"/>
      <c r="H5" s="3"/>
      <c r="I5" s="3"/>
      <c r="J5" s="2"/>
      <c r="K5" s="172"/>
      <c r="L5" s="172"/>
      <c r="M5" s="172"/>
      <c r="N5" s="172"/>
      <c r="O5" s="172"/>
      <c r="P5" s="172"/>
      <c r="Q5" s="172"/>
      <c r="R5" s="172"/>
      <c r="S5" s="172"/>
      <c r="T5" s="172"/>
      <c r="U5" s="172"/>
      <c r="V5" s="172"/>
      <c r="W5" s="172"/>
      <c r="X5" s="172"/>
      <c r="Y5" s="172"/>
      <c r="Z5" s="172"/>
      <c r="AA5" s="172"/>
      <c r="AB5" s="172"/>
      <c r="AC5" s="172"/>
      <c r="AD5" s="172"/>
      <c r="AE5" s="172"/>
      <c r="AF5" s="172"/>
      <c r="AG5" s="2"/>
      <c r="AH5" s="2" t="s">
        <v>3</v>
      </c>
      <c r="AI5" s="2"/>
      <c r="AJ5" s="3"/>
      <c r="AK5" s="3"/>
      <c r="AL5" s="3"/>
      <c r="AM5" s="3"/>
      <c r="AN5" s="3"/>
      <c r="AO5" s="3"/>
      <c r="AP5" s="3"/>
      <c r="AQ5" s="3"/>
      <c r="AR5" s="2"/>
      <c r="AS5" s="172"/>
      <c r="AT5" s="172"/>
      <c r="AU5" s="172"/>
      <c r="AV5" s="172"/>
      <c r="AW5" s="172"/>
      <c r="AX5" s="172"/>
      <c r="AY5" s="172"/>
      <c r="AZ5" s="172"/>
      <c r="BA5" s="172"/>
      <c r="BB5" s="172"/>
      <c r="BC5" s="172"/>
      <c r="BD5" s="172"/>
      <c r="BE5" s="172"/>
      <c r="BF5" s="172"/>
      <c r="BG5" s="172"/>
      <c r="BH5" s="172"/>
      <c r="BI5" s="172"/>
      <c r="BJ5" s="172"/>
      <c r="BK5" s="172"/>
      <c r="BL5" s="2"/>
    </row>
    <row r="6" spans="2:64" x14ac:dyDescent="0.2">
      <c r="B6" s="2" t="s">
        <v>4</v>
      </c>
      <c r="C6" s="2"/>
      <c r="D6" s="2"/>
      <c r="E6" s="2"/>
      <c r="F6" s="2"/>
      <c r="G6" s="2"/>
      <c r="H6" s="2"/>
      <c r="I6" s="2"/>
      <c r="J6" s="3"/>
      <c r="K6" s="186"/>
      <c r="L6" s="199"/>
      <c r="M6" s="199"/>
      <c r="N6" s="199"/>
      <c r="O6" s="199"/>
      <c r="P6" s="199"/>
      <c r="Q6" s="199"/>
      <c r="R6" s="199"/>
      <c r="S6" s="199"/>
      <c r="T6" s="199"/>
      <c r="U6" s="199"/>
      <c r="V6" s="199"/>
      <c r="W6" s="199"/>
      <c r="X6" s="199"/>
      <c r="Y6" s="199"/>
      <c r="Z6" s="199"/>
      <c r="AA6" s="199"/>
      <c r="AB6" s="199"/>
      <c r="AC6" s="199"/>
      <c r="AD6" s="199"/>
      <c r="AE6" s="199"/>
      <c r="AF6" s="199"/>
      <c r="AG6" s="2"/>
      <c r="AH6" s="2" t="s">
        <v>5</v>
      </c>
      <c r="AI6" s="2"/>
      <c r="AJ6" s="3"/>
      <c r="AK6" s="3"/>
      <c r="AL6" s="3"/>
      <c r="AM6" s="3"/>
      <c r="AN6" s="3"/>
      <c r="AO6" s="3"/>
      <c r="AP6" s="3"/>
      <c r="AQ6" s="3"/>
      <c r="AR6" s="2"/>
      <c r="AS6" s="186"/>
      <c r="AT6" s="186"/>
      <c r="AU6" s="186"/>
      <c r="AV6" s="186"/>
      <c r="AW6" s="186"/>
      <c r="AX6" s="186"/>
      <c r="AY6" s="186"/>
      <c r="AZ6" s="186"/>
      <c r="BA6" s="186"/>
      <c r="BB6" s="186"/>
      <c r="BC6" s="186"/>
      <c r="BD6" s="186"/>
      <c r="BE6" s="186"/>
      <c r="BF6" s="186"/>
      <c r="BG6" s="186"/>
      <c r="BH6" s="186"/>
      <c r="BI6" s="186"/>
      <c r="BJ6" s="186"/>
      <c r="BK6" s="186"/>
      <c r="BL6" s="2"/>
    </row>
    <row r="7" spans="2:64" x14ac:dyDescent="0.2">
      <c r="B7" s="2" t="s">
        <v>6</v>
      </c>
      <c r="C7" s="2"/>
      <c r="D7" s="2"/>
      <c r="E7" s="2"/>
      <c r="F7" s="2"/>
      <c r="G7" s="3"/>
      <c r="H7" s="3"/>
      <c r="I7" s="3"/>
      <c r="J7" s="3"/>
      <c r="K7" s="186"/>
      <c r="L7" s="199"/>
      <c r="M7" s="199"/>
      <c r="N7" s="199"/>
      <c r="O7" s="199"/>
      <c r="P7" s="199"/>
      <c r="Q7" s="199"/>
      <c r="R7" s="199"/>
      <c r="S7" s="199"/>
      <c r="T7" s="199"/>
      <c r="U7" s="199"/>
      <c r="V7" s="199"/>
      <c r="W7" s="199"/>
      <c r="X7" s="199"/>
      <c r="Y7" s="199"/>
      <c r="Z7" s="199"/>
      <c r="AA7" s="199"/>
      <c r="AB7" s="199"/>
      <c r="AC7" s="199"/>
      <c r="AD7" s="199"/>
      <c r="AE7" s="199"/>
      <c r="AF7" s="199"/>
      <c r="AG7" s="2"/>
      <c r="AH7" s="2"/>
      <c r="AI7" s="2"/>
      <c r="AJ7" s="3"/>
      <c r="AK7" s="3"/>
      <c r="AL7" s="3"/>
      <c r="AM7" s="3"/>
      <c r="AN7" s="3"/>
      <c r="AO7" s="3"/>
      <c r="AP7" s="3"/>
      <c r="AQ7" s="3"/>
      <c r="AR7" s="2"/>
      <c r="AS7" s="187"/>
      <c r="AT7" s="187"/>
      <c r="AU7" s="187"/>
      <c r="AV7" s="187"/>
      <c r="AW7" s="188"/>
      <c r="AX7" s="187"/>
      <c r="AY7" s="187"/>
      <c r="AZ7" s="187"/>
      <c r="BA7" s="187"/>
      <c r="BB7" s="187"/>
      <c r="BC7" s="187"/>
      <c r="BD7" s="187"/>
      <c r="BE7" s="187"/>
      <c r="BF7" s="187"/>
      <c r="BG7" s="187"/>
      <c r="BH7" s="187"/>
      <c r="BI7" s="187"/>
      <c r="BJ7" s="187"/>
      <c r="BK7" s="187"/>
      <c r="BL7" s="2"/>
    </row>
    <row r="8" spans="2:64" x14ac:dyDescent="0.2">
      <c r="B8" s="2"/>
      <c r="C8" s="2"/>
      <c r="D8" s="2"/>
      <c r="E8" s="2"/>
      <c r="F8" s="2"/>
      <c r="G8" s="3"/>
      <c r="H8" s="3"/>
      <c r="I8" s="3"/>
      <c r="J8" s="3"/>
      <c r="K8" s="3"/>
      <c r="L8" s="3"/>
      <c r="M8" s="3"/>
      <c r="N8" s="3"/>
      <c r="O8" s="3"/>
      <c r="P8" s="3"/>
      <c r="Q8" s="3"/>
      <c r="R8" s="3"/>
      <c r="S8" s="3"/>
      <c r="T8" s="3"/>
      <c r="U8" s="3"/>
      <c r="V8" s="3"/>
      <c r="W8" s="3"/>
      <c r="X8" s="3"/>
      <c r="Y8" s="3"/>
      <c r="Z8" s="3"/>
      <c r="AA8" s="3"/>
      <c r="AB8" s="3"/>
      <c r="AC8" s="2"/>
      <c r="AD8" s="2"/>
      <c r="AE8" s="2"/>
      <c r="AF8" s="2"/>
      <c r="AG8" s="2"/>
      <c r="AH8" s="2" t="s">
        <v>7</v>
      </c>
      <c r="AI8" s="2"/>
      <c r="AJ8" s="3"/>
      <c r="AK8" s="3"/>
      <c r="AL8" s="3"/>
      <c r="AM8" s="3"/>
      <c r="AN8" s="3"/>
      <c r="AO8" s="3"/>
      <c r="AP8" s="3"/>
      <c r="AQ8" s="3"/>
      <c r="AR8" s="2"/>
      <c r="AS8" s="2"/>
      <c r="AT8" s="3"/>
      <c r="AU8" s="3"/>
      <c r="AV8" s="3"/>
      <c r="AW8" s="3"/>
      <c r="AX8" s="189"/>
      <c r="AY8" s="189"/>
      <c r="AZ8" s="189"/>
      <c r="BA8" s="189"/>
      <c r="BB8" s="190"/>
      <c r="BC8" s="190"/>
      <c r="BD8" s="190"/>
      <c r="BE8" s="190"/>
      <c r="BF8" s="190"/>
      <c r="BG8" s="190"/>
      <c r="BH8" s="190"/>
      <c r="BI8" s="190"/>
      <c r="BJ8" s="190"/>
      <c r="BK8" s="190"/>
      <c r="BL8" s="2"/>
    </row>
    <row r="9" spans="2:64" ht="7.5" customHeight="1" thickBot="1" x14ac:dyDescent="0.2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2:64" s="14" customFormat="1" ht="15.75" x14ac:dyDescent="0.25">
      <c r="B10" s="167" t="s">
        <v>8</v>
      </c>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9"/>
    </row>
    <row r="11" spans="2:64" ht="7.5" customHeight="1" x14ac:dyDescent="0.2">
      <c r="B11" s="10"/>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11"/>
      <c r="BL11" s="2"/>
    </row>
    <row r="12" spans="2:64" ht="12.75" customHeight="1" x14ac:dyDescent="0.2">
      <c r="B12" s="10"/>
      <c r="C12" s="3" t="s">
        <v>9</v>
      </c>
      <c r="D12" s="5"/>
      <c r="E12" s="5"/>
      <c r="F12" s="5"/>
      <c r="G12" s="5"/>
      <c r="H12" s="5"/>
      <c r="I12" s="5"/>
      <c r="J12" s="5"/>
      <c r="K12" s="5"/>
      <c r="L12" s="5"/>
      <c r="M12" s="5"/>
      <c r="N12" s="5"/>
      <c r="O12" s="5"/>
      <c r="P12" s="202">
        <v>46204</v>
      </c>
      <c r="Q12" s="203"/>
      <c r="R12" s="203"/>
      <c r="S12" s="204"/>
      <c r="T12" s="204"/>
      <c r="U12" s="204"/>
      <c r="V12" s="204"/>
      <c r="W12" s="204"/>
      <c r="X12" s="204"/>
      <c r="Y12" s="204"/>
      <c r="Z12" s="204"/>
      <c r="AA12" s="5"/>
      <c r="AB12" s="6" t="s">
        <v>10</v>
      </c>
      <c r="AC12" s="5"/>
      <c r="AD12" s="2"/>
      <c r="AE12" s="205">
        <f>DATE(YEAR(P12)+1, MONTH(P12), DAY(P12))</f>
        <v>46569</v>
      </c>
      <c r="AF12" s="206"/>
      <c r="AG12" s="206"/>
      <c r="AH12" s="206"/>
      <c r="AI12" s="206"/>
      <c r="AJ12" s="206"/>
      <c r="AK12" s="206"/>
      <c r="AL12" s="206"/>
      <c r="AM12" s="206"/>
      <c r="AN12" s="2"/>
      <c r="AO12" s="2"/>
      <c r="AP12" s="2"/>
      <c r="AQ12" s="3"/>
      <c r="AR12" s="3"/>
      <c r="AS12" s="3"/>
      <c r="AT12" s="3"/>
      <c r="AU12" s="2"/>
      <c r="AV12" s="3"/>
      <c r="AW12" s="3"/>
      <c r="AX12" s="3"/>
      <c r="AY12" s="3"/>
      <c r="AZ12" s="3"/>
      <c r="BA12" s="3"/>
      <c r="BB12" s="3"/>
      <c r="BC12" s="3"/>
      <c r="BD12" s="3"/>
      <c r="BE12" s="3"/>
      <c r="BF12" s="3"/>
      <c r="BG12" s="3"/>
      <c r="BH12" s="3"/>
      <c r="BI12" s="5"/>
      <c r="BJ12" s="5"/>
      <c r="BK12" s="11"/>
      <c r="BL12" s="2"/>
    </row>
    <row r="13" spans="2:64" ht="6.75" customHeight="1" x14ac:dyDescent="0.2">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2"/>
      <c r="AV13" s="5"/>
      <c r="AW13" s="5"/>
      <c r="AX13" s="5"/>
      <c r="AY13" s="5"/>
      <c r="AZ13" s="5"/>
      <c r="BA13" s="5"/>
      <c r="BB13" s="5"/>
      <c r="BC13" s="5"/>
      <c r="BD13" s="5"/>
      <c r="BE13" s="5"/>
      <c r="BF13" s="5"/>
      <c r="BG13" s="5"/>
      <c r="BH13" s="5"/>
      <c r="BI13" s="5"/>
      <c r="BJ13" s="5"/>
      <c r="BK13" s="11"/>
      <c r="BL13" s="2"/>
    </row>
    <row r="14" spans="2:64" s="2" customFormat="1" x14ac:dyDescent="0.2">
      <c r="B14" s="24"/>
      <c r="C14" s="2" t="s">
        <v>11</v>
      </c>
      <c r="D14" s="12"/>
      <c r="E14" s="12"/>
      <c r="F14" s="12"/>
      <c r="G14" s="12"/>
      <c r="H14" s="12"/>
      <c r="I14" s="12"/>
      <c r="J14" s="12"/>
      <c r="K14" s="3"/>
      <c r="L14" s="12"/>
      <c r="M14" s="12"/>
      <c r="N14" s="12"/>
      <c r="O14" s="12"/>
      <c r="P14" s="12"/>
      <c r="Q14" s="12"/>
      <c r="R14" s="12"/>
      <c r="S14" s="12"/>
      <c r="T14" s="129"/>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76"/>
      <c r="AV14" s="76" t="s">
        <v>12</v>
      </c>
      <c r="AW14" s="76"/>
      <c r="AX14" s="76"/>
      <c r="AY14" s="76"/>
      <c r="AZ14" s="76"/>
      <c r="BA14" s="129"/>
      <c r="BB14" s="130"/>
      <c r="BC14" s="130"/>
      <c r="BD14" s="130"/>
      <c r="BE14" s="130"/>
      <c r="BF14" s="130"/>
      <c r="BG14" s="130"/>
      <c r="BH14" s="130"/>
      <c r="BI14" s="130"/>
      <c r="BJ14" s="130"/>
      <c r="BK14" s="13"/>
    </row>
    <row r="15" spans="2:64" s="2" customFormat="1" x14ac:dyDescent="0.2">
      <c r="B15" s="7"/>
      <c r="C15" s="2" t="s">
        <v>13</v>
      </c>
      <c r="I15" s="3"/>
      <c r="J15" s="32"/>
      <c r="K15" s="3"/>
      <c r="L15" s="3"/>
      <c r="M15" s="192"/>
      <c r="N15" s="185"/>
      <c r="O15" s="185"/>
      <c r="P15" s="185"/>
      <c r="Q15" s="185"/>
      <c r="R15" s="185"/>
      <c r="S15" s="185"/>
      <c r="T15" s="185"/>
      <c r="U15" s="185"/>
      <c r="V15" s="185"/>
      <c r="W15" s="185"/>
      <c r="X15" s="2" t="s">
        <v>14</v>
      </c>
      <c r="Z15" s="33"/>
      <c r="AA15" s="3"/>
      <c r="AB15" s="3"/>
      <c r="AC15" s="3"/>
      <c r="AD15" s="197"/>
      <c r="AE15" s="197"/>
      <c r="AF15" s="197"/>
      <c r="AG15" s="197"/>
      <c r="AH15" s="197"/>
      <c r="AI15" s="197"/>
      <c r="AJ15" s="197"/>
      <c r="AK15" s="197"/>
      <c r="AL15" s="197"/>
      <c r="AM15" s="197"/>
      <c r="AN15" s="197"/>
      <c r="AO15" s="3"/>
      <c r="AP15" s="3"/>
      <c r="AS15" s="127" t="s">
        <v>15</v>
      </c>
      <c r="AT15" s="128"/>
      <c r="AU15" s="128"/>
      <c r="AV15" s="128"/>
      <c r="AW15" s="128"/>
      <c r="AX15" s="128"/>
      <c r="AZ15" s="180"/>
      <c r="BA15" s="180"/>
      <c r="BB15" s="180"/>
      <c r="BC15" s="180"/>
      <c r="BD15" s="180"/>
      <c r="BE15" s="180"/>
      <c r="BF15" s="180"/>
      <c r="BG15" s="180"/>
      <c r="BH15" s="180"/>
      <c r="BI15" s="180"/>
      <c r="BJ15" s="180"/>
      <c r="BK15" s="15"/>
      <c r="BL15" s="3"/>
    </row>
    <row r="16" spans="2:64" x14ac:dyDescent="0.2">
      <c r="B16" s="24"/>
      <c r="C16" s="3" t="s">
        <v>16</v>
      </c>
      <c r="D16" s="3"/>
      <c r="E16" s="3"/>
      <c r="F16" s="3"/>
      <c r="G16" s="3"/>
      <c r="H16" s="3"/>
      <c r="I16" s="3"/>
      <c r="J16" s="3"/>
      <c r="K16" s="3"/>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3"/>
      <c r="BL16" s="2"/>
    </row>
    <row r="17" spans="2:64" x14ac:dyDescent="0.2">
      <c r="B17" s="7"/>
      <c r="C17" s="3" t="s">
        <v>17</v>
      </c>
      <c r="D17" s="3"/>
      <c r="E17" s="3"/>
      <c r="F17" s="3"/>
      <c r="G17" s="3"/>
      <c r="H17" s="3"/>
      <c r="I17" s="3"/>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3"/>
      <c r="AN17" s="2"/>
      <c r="AO17" s="2" t="s">
        <v>18</v>
      </c>
      <c r="AP17" s="2"/>
      <c r="AQ17" s="2"/>
      <c r="AR17" s="2"/>
      <c r="AS17" s="2"/>
      <c r="AT17" s="2"/>
      <c r="AU17" s="2"/>
      <c r="AV17" s="2"/>
      <c r="AW17" s="193"/>
      <c r="AX17" s="194"/>
      <c r="AY17" s="194"/>
      <c r="AZ17" s="194"/>
      <c r="BA17" s="194"/>
      <c r="BB17" s="194"/>
      <c r="BC17" s="194"/>
      <c r="BD17" s="194"/>
      <c r="BE17" s="194"/>
      <c r="BF17" s="194"/>
      <c r="BG17" s="194"/>
      <c r="BH17" s="194"/>
      <c r="BI17" s="194"/>
      <c r="BJ17" s="194"/>
      <c r="BK17" s="13"/>
    </row>
    <row r="18" spans="2:64" ht="12.75" customHeight="1" x14ac:dyDescent="0.2">
      <c r="B18" s="7"/>
      <c r="C18" s="3" t="s">
        <v>19</v>
      </c>
      <c r="D18" s="3"/>
      <c r="E18" s="3"/>
      <c r="F18" s="3"/>
      <c r="G18" s="3"/>
      <c r="H18" s="3"/>
      <c r="I18" s="3"/>
      <c r="J18" s="191"/>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3"/>
      <c r="AN18" s="3"/>
      <c r="AO18" s="3"/>
      <c r="AP18" s="3"/>
      <c r="AQ18" s="3"/>
      <c r="AR18" s="3"/>
      <c r="AS18" s="3"/>
      <c r="AT18" s="3"/>
      <c r="AU18" s="3"/>
      <c r="AV18" s="3"/>
      <c r="AW18" s="3"/>
      <c r="AX18" s="3"/>
      <c r="AY18" s="3"/>
      <c r="AZ18" s="3"/>
      <c r="BA18" s="3"/>
      <c r="BB18" s="3"/>
      <c r="BC18" s="3"/>
      <c r="BD18" s="3"/>
      <c r="BE18" s="3"/>
      <c r="BF18" s="3"/>
      <c r="BG18" s="3"/>
      <c r="BH18" s="3"/>
      <c r="BI18" s="3"/>
      <c r="BJ18" s="3"/>
      <c r="BK18" s="13"/>
    </row>
    <row r="19" spans="2:64" x14ac:dyDescent="0.2">
      <c r="B19" s="27"/>
      <c r="C19" s="2" t="s">
        <v>20</v>
      </c>
      <c r="D19" s="25"/>
      <c r="E19" s="25"/>
      <c r="F19" s="25"/>
      <c r="G19" s="25"/>
      <c r="H19" s="25"/>
      <c r="I19" s="25"/>
      <c r="J19" s="9"/>
      <c r="K19" s="9"/>
      <c r="L19" s="9"/>
      <c r="M19" s="9"/>
      <c r="N19" s="9"/>
      <c r="O19" s="9"/>
      <c r="P19" s="9"/>
      <c r="Q19" s="9"/>
      <c r="R19" s="196"/>
      <c r="S19" s="196"/>
      <c r="T19" s="196"/>
      <c r="U19" s="196"/>
      <c r="V19" s="196"/>
      <c r="W19" s="196"/>
      <c r="X19" s="196"/>
      <c r="Y19" s="196"/>
      <c r="Z19" s="196"/>
      <c r="AA19" s="196"/>
      <c r="AB19" s="196"/>
      <c r="AC19" s="196"/>
      <c r="AD19" s="2"/>
      <c r="AE19" s="3" t="s">
        <v>21</v>
      </c>
      <c r="AF19" s="9"/>
      <c r="AG19" s="9"/>
      <c r="AH19" s="9"/>
      <c r="AI19" s="8"/>
      <c r="AJ19" s="8"/>
      <c r="AK19" s="8"/>
      <c r="AL19" s="8"/>
      <c r="AM19" s="8"/>
      <c r="AN19" s="8"/>
      <c r="AO19" s="8"/>
      <c r="AP19" s="2"/>
      <c r="AQ19" s="2"/>
      <c r="AR19" s="2"/>
      <c r="AS19" s="2"/>
      <c r="AT19" s="2"/>
      <c r="AU19" s="2"/>
      <c r="AV19" s="2"/>
      <c r="AW19" s="2"/>
      <c r="AX19" s="2"/>
      <c r="AY19" s="195"/>
      <c r="AZ19" s="195"/>
      <c r="BA19" s="195"/>
      <c r="BB19" s="195"/>
      <c r="BC19" s="195"/>
      <c r="BD19" s="195"/>
      <c r="BE19" s="195"/>
      <c r="BF19" s="195"/>
      <c r="BG19" s="195"/>
      <c r="BH19" s="195"/>
      <c r="BI19" s="195"/>
      <c r="BJ19" s="195"/>
      <c r="BK19" s="13"/>
    </row>
    <row r="20" spans="2:64" ht="2.25" customHeight="1" x14ac:dyDescent="0.2">
      <c r="B20" s="27"/>
      <c r="C20" s="2"/>
      <c r="D20" s="25"/>
      <c r="E20" s="25"/>
      <c r="F20" s="25"/>
      <c r="G20" s="25"/>
      <c r="H20" s="25"/>
      <c r="I20" s="25"/>
      <c r="J20" s="9"/>
      <c r="K20" s="9"/>
      <c r="L20" s="9"/>
      <c r="M20" s="9"/>
      <c r="N20" s="9"/>
      <c r="O20" s="9"/>
      <c r="P20" s="9"/>
      <c r="Q20" s="9"/>
      <c r="R20" s="9"/>
      <c r="S20" s="9"/>
      <c r="T20" s="9"/>
      <c r="U20" s="9"/>
      <c r="V20" s="9"/>
      <c r="W20" s="9"/>
      <c r="X20" s="9"/>
      <c r="Y20" s="2"/>
      <c r="Z20" s="2"/>
      <c r="AA20" s="2"/>
      <c r="AB20" s="2"/>
      <c r="AC20" s="2"/>
      <c r="AD20" s="2"/>
      <c r="AE20" s="3"/>
      <c r="AF20" s="9"/>
      <c r="AG20" s="9"/>
      <c r="AH20" s="9"/>
      <c r="AI20" s="8"/>
      <c r="AJ20" s="8"/>
      <c r="AK20" s="8"/>
      <c r="AL20" s="8"/>
      <c r="AM20" s="8"/>
      <c r="AN20" s="8"/>
      <c r="AO20" s="8"/>
      <c r="AP20" s="2"/>
      <c r="AQ20" s="2"/>
      <c r="AR20" s="2"/>
      <c r="AS20" s="2"/>
      <c r="AT20" s="2"/>
      <c r="AU20" s="2"/>
      <c r="AV20" s="2"/>
      <c r="AW20" s="2"/>
      <c r="AX20" s="2"/>
      <c r="AY20" s="2"/>
      <c r="AZ20" s="2"/>
      <c r="BA20" s="2"/>
      <c r="BB20" s="2"/>
      <c r="BC20" s="2"/>
      <c r="BD20" s="2"/>
      <c r="BE20" s="2"/>
      <c r="BF20" s="2"/>
      <c r="BG20" s="2"/>
      <c r="BH20" s="2"/>
      <c r="BI20" s="2"/>
      <c r="BJ20" s="2"/>
      <c r="BK20" s="13"/>
    </row>
    <row r="21" spans="2:64" x14ac:dyDescent="0.2">
      <c r="B21" s="27"/>
      <c r="C21" s="2" t="s">
        <v>22</v>
      </c>
      <c r="D21" s="2"/>
      <c r="E21" s="2"/>
      <c r="F21" s="2"/>
      <c r="G21" s="2"/>
      <c r="H21" s="2"/>
      <c r="I21" s="2"/>
      <c r="J21" s="2"/>
      <c r="K21" s="2"/>
      <c r="L21" s="2"/>
      <c r="M21" s="3"/>
      <c r="N21" s="3"/>
      <c r="O21" s="3"/>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3"/>
    </row>
    <row r="22" spans="2:64" ht="7.5" customHeight="1" thickBot="1" x14ac:dyDescent="0.25">
      <c r="B22" s="27"/>
      <c r="C22" s="2"/>
      <c r="D22" s="2"/>
      <c r="E22" s="2"/>
      <c r="F22" s="2"/>
      <c r="G22" s="2"/>
      <c r="H22" s="2"/>
      <c r="I22" s="2"/>
      <c r="J22" s="2"/>
      <c r="K22" s="2"/>
      <c r="L22" s="2"/>
      <c r="M22" s="3"/>
      <c r="N22" s="3"/>
      <c r="O22" s="3"/>
      <c r="P22" s="76"/>
      <c r="Q22" s="76"/>
      <c r="R22" s="76"/>
      <c r="S22" s="76"/>
      <c r="T22" s="76"/>
      <c r="U22" s="76"/>
      <c r="V22" s="76"/>
      <c r="W22" s="76"/>
      <c r="X22" s="76"/>
      <c r="Y22" s="76"/>
      <c r="Z22" s="76"/>
      <c r="AA22" s="76"/>
      <c r="AB22" s="76"/>
      <c r="AC22" s="76"/>
      <c r="AD22" s="76"/>
      <c r="AE22" s="76"/>
      <c r="AF22" s="33"/>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13"/>
    </row>
    <row r="23" spans="2:64" s="14" customFormat="1" ht="15.75" customHeight="1" thickBot="1" x14ac:dyDescent="0.3">
      <c r="B23" s="157" t="s">
        <v>28</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9"/>
    </row>
    <row r="24" spans="2:64" s="2" customFormat="1" ht="16.149999999999999" customHeight="1" x14ac:dyDescent="0.2">
      <c r="B24" s="10"/>
      <c r="C24" s="5"/>
      <c r="D24" s="5"/>
      <c r="E24" s="5"/>
      <c r="F24" s="5"/>
      <c r="G24" s="5"/>
      <c r="H24" s="5"/>
      <c r="I24" s="5"/>
      <c r="J24" s="5"/>
      <c r="K24" s="5"/>
      <c r="L24" s="5"/>
      <c r="M24" s="5"/>
      <c r="N24" s="5"/>
      <c r="O24" s="5"/>
      <c r="P24" s="5"/>
      <c r="Q24" s="5"/>
      <c r="R24" s="5"/>
      <c r="S24" s="5"/>
      <c r="T24" s="5"/>
      <c r="U24" s="5"/>
      <c r="W24" s="4" t="s">
        <v>29</v>
      </c>
      <c r="X24" s="5"/>
      <c r="Y24" s="5"/>
      <c r="Z24" s="5"/>
      <c r="AA24" s="5"/>
      <c r="AB24" s="5"/>
      <c r="AC24" s="5"/>
      <c r="AD24" s="5"/>
      <c r="AE24" s="198" t="s">
        <v>30</v>
      </c>
      <c r="AF24" s="201"/>
      <c r="AG24" s="201"/>
      <c r="AH24" s="201"/>
      <c r="AI24" s="5"/>
      <c r="AJ24" s="4" t="s">
        <v>31</v>
      </c>
      <c r="AK24" s="5"/>
      <c r="AL24" s="5"/>
      <c r="AM24" s="5"/>
      <c r="AN24" s="89"/>
      <c r="AO24" s="224"/>
      <c r="AP24" s="224"/>
      <c r="AQ24" s="224"/>
      <c r="AR24" s="224"/>
      <c r="AS24" s="224"/>
      <c r="AT24" s="90"/>
      <c r="AU24" s="175"/>
      <c r="AV24" s="175"/>
      <c r="AW24" s="175"/>
      <c r="AX24" s="175"/>
      <c r="AY24" s="175"/>
      <c r="AZ24" s="175"/>
      <c r="BA24" s="5"/>
      <c r="BB24" s="5"/>
      <c r="BC24" s="5"/>
      <c r="BD24" s="5"/>
      <c r="BE24" s="5"/>
      <c r="BF24" s="173" t="s">
        <v>32</v>
      </c>
      <c r="BG24" s="174"/>
      <c r="BH24" s="174"/>
      <c r="BI24" s="174"/>
      <c r="BJ24" s="174"/>
      <c r="BL24" s="7"/>
    </row>
    <row r="25" spans="2:64" s="2" customFormat="1" ht="16.149999999999999" customHeight="1" thickBot="1" x14ac:dyDescent="0.25">
      <c r="B25" s="7"/>
      <c r="C25" s="3" t="s">
        <v>33</v>
      </c>
      <c r="D25" s="3"/>
      <c r="E25" s="3"/>
      <c r="F25" s="3"/>
      <c r="G25" s="3"/>
      <c r="H25" s="3"/>
      <c r="I25" s="3"/>
      <c r="K25" s="216"/>
      <c r="L25" s="217"/>
      <c r="M25" s="217"/>
      <c r="N25" s="217"/>
      <c r="O25" s="217"/>
      <c r="P25" s="217"/>
      <c r="Q25" s="217"/>
      <c r="R25" s="217"/>
      <c r="S25" s="217"/>
      <c r="T25" s="217"/>
      <c r="U25" s="217"/>
      <c r="V25" s="87"/>
      <c r="W25" s="172"/>
      <c r="X25" s="211"/>
      <c r="Y25" s="87"/>
      <c r="Z25" s="3" t="s">
        <v>34</v>
      </c>
      <c r="AB25" s="6"/>
      <c r="AC25" s="6"/>
      <c r="AD25" s="6"/>
      <c r="AE25" s="176">
        <f>DATE(YEAR(P12)-1, MONTH(P12), DAY(P12))</f>
        <v>45839</v>
      </c>
      <c r="AF25" s="177"/>
      <c r="AG25" s="177"/>
      <c r="AH25" s="177"/>
      <c r="AI25" s="2" t="s">
        <v>35</v>
      </c>
      <c r="AJ25" s="176">
        <f>P12</f>
        <v>46204</v>
      </c>
      <c r="AK25" s="212"/>
      <c r="AL25" s="212"/>
      <c r="AM25" s="212"/>
      <c r="AN25" s="88"/>
      <c r="AO25" s="225"/>
      <c r="AP25" s="225"/>
      <c r="AQ25" s="225"/>
      <c r="AR25" s="225"/>
      <c r="AS25" s="225"/>
      <c r="AT25" s="226"/>
      <c r="AU25" s="227"/>
      <c r="AV25" s="227"/>
      <c r="AW25" s="227"/>
      <c r="AX25" s="227"/>
      <c r="AY25" s="227"/>
      <c r="AZ25" s="227"/>
      <c r="BA25"/>
      <c r="BB25"/>
      <c r="BC25" s="45"/>
      <c r="BD25"/>
      <c r="BE25"/>
      <c r="BF25" s="170"/>
      <c r="BG25" s="171"/>
      <c r="BH25" s="171"/>
      <c r="BI25" s="171"/>
      <c r="BJ25" s="171"/>
      <c r="BL25" s="7"/>
    </row>
    <row r="26" spans="2:64" s="2" customFormat="1" ht="16.149999999999999" customHeight="1" thickBot="1" x14ac:dyDescent="0.25">
      <c r="B26" s="7"/>
      <c r="C26" s="2" t="s">
        <v>36</v>
      </c>
      <c r="K26" s="209"/>
      <c r="L26" s="210"/>
      <c r="M26" s="210"/>
      <c r="N26" s="210"/>
      <c r="O26" s="210"/>
      <c r="P26" s="210"/>
      <c r="Q26" s="210"/>
      <c r="R26" s="210"/>
      <c r="S26" s="210"/>
      <c r="T26" s="210"/>
      <c r="U26" s="210"/>
      <c r="V26" s="87"/>
      <c r="W26" s="172"/>
      <c r="X26" s="211"/>
      <c r="Y26" s="87"/>
      <c r="Z26" s="3" t="s">
        <v>34</v>
      </c>
      <c r="AB26" s="6"/>
      <c r="AC26" s="6"/>
      <c r="AD26" s="6"/>
      <c r="AE26" s="176">
        <f>DATE(YEAR(P12)-2, MONTH(P12), DAY(P12))</f>
        <v>45474</v>
      </c>
      <c r="AF26" s="177"/>
      <c r="AG26" s="177"/>
      <c r="AH26" s="177"/>
      <c r="AI26" s="2" t="s">
        <v>35</v>
      </c>
      <c r="AJ26" s="176">
        <f>AE25</f>
        <v>45839</v>
      </c>
      <c r="AK26" s="212"/>
      <c r="AL26" s="212"/>
      <c r="AM26" s="212"/>
      <c r="AN26" s="88"/>
      <c r="AO26" s="225"/>
      <c r="AP26" s="225"/>
      <c r="AQ26" s="225"/>
      <c r="AR26" s="225"/>
      <c r="AS26" s="225"/>
      <c r="AT26" s="226"/>
      <c r="AU26" s="227"/>
      <c r="AV26" s="227"/>
      <c r="AW26" s="227"/>
      <c r="AX26" s="227"/>
      <c r="AY26" s="227"/>
      <c r="AZ26" s="227"/>
      <c r="BA26" s="3"/>
      <c r="BC26" s="45"/>
      <c r="BD26"/>
      <c r="BE26"/>
      <c r="BF26" s="170"/>
      <c r="BG26" s="171"/>
      <c r="BH26" s="171"/>
      <c r="BI26" s="171"/>
      <c r="BJ26" s="171"/>
      <c r="BL26" s="7"/>
    </row>
    <row r="27" spans="2:64" s="5" customFormat="1" ht="16.149999999999999" customHeight="1" thickBot="1" x14ac:dyDescent="0.25">
      <c r="B27" s="7"/>
      <c r="C27" s="2" t="s">
        <v>36</v>
      </c>
      <c r="D27" s="2"/>
      <c r="E27" s="2"/>
      <c r="F27" s="2"/>
      <c r="G27" s="2"/>
      <c r="H27" s="2"/>
      <c r="I27" s="2"/>
      <c r="K27" s="209"/>
      <c r="L27" s="210"/>
      <c r="M27" s="210"/>
      <c r="N27" s="210"/>
      <c r="O27" s="210"/>
      <c r="P27" s="210"/>
      <c r="Q27" s="210"/>
      <c r="R27" s="210"/>
      <c r="S27" s="210"/>
      <c r="T27" s="210"/>
      <c r="U27" s="210"/>
      <c r="V27" s="87"/>
      <c r="W27" s="172"/>
      <c r="X27" s="211"/>
      <c r="Y27" s="87"/>
      <c r="Z27" s="3" t="s">
        <v>34</v>
      </c>
      <c r="AB27" s="6"/>
      <c r="AC27" s="6"/>
      <c r="AD27" s="6"/>
      <c r="AE27" s="176">
        <f>DATE(YEAR(P12)-3, MONTH(P12), DAY(P12))</f>
        <v>45108</v>
      </c>
      <c r="AF27" s="177"/>
      <c r="AG27" s="177"/>
      <c r="AH27" s="177"/>
      <c r="AI27" s="5" t="s">
        <v>35</v>
      </c>
      <c r="AJ27" s="176">
        <f>AE26</f>
        <v>45474</v>
      </c>
      <c r="AK27" s="212"/>
      <c r="AL27" s="212"/>
      <c r="AM27" s="212"/>
      <c r="AN27" s="88"/>
      <c r="AO27" s="225"/>
      <c r="AP27" s="225"/>
      <c r="AQ27" s="225"/>
      <c r="AR27" s="225"/>
      <c r="AS27" s="225"/>
      <c r="AT27" s="228"/>
      <c r="AU27" s="227"/>
      <c r="AV27" s="227"/>
      <c r="AW27" s="227"/>
      <c r="AX27" s="227"/>
      <c r="AY27" s="227"/>
      <c r="AZ27" s="227"/>
      <c r="BA27" s="3"/>
      <c r="BB27" s="2"/>
      <c r="BC27" s="45"/>
      <c r="BD27"/>
      <c r="BE27"/>
      <c r="BF27" s="170"/>
      <c r="BG27" s="171"/>
      <c r="BH27" s="171"/>
      <c r="BI27" s="171"/>
      <c r="BJ27" s="171"/>
      <c r="BL27" s="10"/>
    </row>
    <row r="28" spans="2:64" s="2" customFormat="1" ht="16.149999999999999" customHeight="1" thickBot="1" x14ac:dyDescent="0.25">
      <c r="B28" s="7"/>
      <c r="C28" s="2" t="s">
        <v>36</v>
      </c>
      <c r="K28" s="209"/>
      <c r="L28" s="210"/>
      <c r="M28" s="210"/>
      <c r="N28" s="210"/>
      <c r="O28" s="210"/>
      <c r="P28" s="210"/>
      <c r="Q28" s="210"/>
      <c r="R28" s="210"/>
      <c r="S28" s="210"/>
      <c r="T28" s="210"/>
      <c r="U28" s="210"/>
      <c r="V28" s="87"/>
      <c r="W28" s="172"/>
      <c r="X28" s="211"/>
      <c r="Y28" s="87"/>
      <c r="Z28" s="3" t="s">
        <v>34</v>
      </c>
      <c r="AB28" s="6"/>
      <c r="AC28" s="6"/>
      <c r="AD28" s="6"/>
      <c r="AE28" s="176">
        <f>DATE(YEAR(P12)-4, MONTH(P12), DAY(P12))</f>
        <v>44743</v>
      </c>
      <c r="AF28" s="177"/>
      <c r="AG28" s="177"/>
      <c r="AH28" s="177"/>
      <c r="AI28" s="2" t="s">
        <v>35</v>
      </c>
      <c r="AJ28" s="176">
        <f>AE27</f>
        <v>45108</v>
      </c>
      <c r="AK28" s="212"/>
      <c r="AL28" s="212"/>
      <c r="AM28" s="212"/>
      <c r="AN28" s="88"/>
      <c r="AO28" s="225"/>
      <c r="AP28" s="225"/>
      <c r="AQ28" s="225"/>
      <c r="AR28" s="225"/>
      <c r="AS28" s="225"/>
      <c r="AT28" s="226"/>
      <c r="AU28" s="227"/>
      <c r="AV28" s="227"/>
      <c r="AW28" s="227"/>
      <c r="AX28" s="227"/>
      <c r="AY28" s="227"/>
      <c r="AZ28" s="227"/>
      <c r="BA28" s="3"/>
      <c r="BC28" s="45"/>
      <c r="BD28"/>
      <c r="BE28"/>
      <c r="BF28" s="170"/>
      <c r="BG28" s="171"/>
      <c r="BH28" s="171"/>
      <c r="BI28" s="171"/>
      <c r="BJ28" s="171"/>
      <c r="BL28" s="7"/>
    </row>
    <row r="29" spans="2:64" s="5" customFormat="1" ht="16.149999999999999" customHeight="1" thickBot="1" x14ac:dyDescent="0.25">
      <c r="B29" s="7"/>
      <c r="C29" s="2" t="s">
        <v>36</v>
      </c>
      <c r="D29" s="2"/>
      <c r="E29" s="2"/>
      <c r="F29" s="2"/>
      <c r="G29" s="2"/>
      <c r="H29" s="2"/>
      <c r="I29" s="2"/>
      <c r="K29" s="209"/>
      <c r="L29" s="210"/>
      <c r="M29" s="210"/>
      <c r="N29" s="210"/>
      <c r="O29" s="210"/>
      <c r="P29" s="210"/>
      <c r="Q29" s="210"/>
      <c r="R29" s="210"/>
      <c r="S29" s="210"/>
      <c r="T29" s="210"/>
      <c r="U29" s="210"/>
      <c r="V29" s="87"/>
      <c r="W29" s="172"/>
      <c r="X29" s="211"/>
      <c r="Y29" s="87"/>
      <c r="Z29" s="3" t="s">
        <v>34</v>
      </c>
      <c r="AB29" s="6"/>
      <c r="AC29" s="6"/>
      <c r="AD29" s="6"/>
      <c r="AE29" s="176">
        <f>DATE(YEAR(P12)-5, MONTH(P12), DAY(P12))</f>
        <v>44378</v>
      </c>
      <c r="AF29" s="177"/>
      <c r="AG29" s="177"/>
      <c r="AH29" s="177"/>
      <c r="AI29" s="5" t="s">
        <v>35</v>
      </c>
      <c r="AJ29" s="176">
        <f>AE28</f>
        <v>44743</v>
      </c>
      <c r="AK29" s="212"/>
      <c r="AL29" s="212"/>
      <c r="AM29" s="212"/>
      <c r="AN29" s="88"/>
      <c r="AO29" s="225"/>
      <c r="AP29" s="225"/>
      <c r="AQ29" s="225"/>
      <c r="AR29" s="225"/>
      <c r="AS29" s="225"/>
      <c r="AT29" s="228"/>
      <c r="AU29" s="227"/>
      <c r="AV29" s="227"/>
      <c r="AW29" s="227"/>
      <c r="AX29" s="227"/>
      <c r="AY29" s="227"/>
      <c r="AZ29" s="227"/>
      <c r="BA29" s="3"/>
      <c r="BB29" s="2"/>
      <c r="BC29" s="45"/>
      <c r="BD29"/>
      <c r="BE29"/>
      <c r="BF29" s="170"/>
      <c r="BG29" s="171"/>
      <c r="BH29" s="171"/>
      <c r="BI29" s="171"/>
      <c r="BJ29" s="171"/>
      <c r="BL29" s="10"/>
    </row>
    <row r="30" spans="2:64" s="5" customFormat="1" ht="8.25" customHeight="1" x14ac:dyDescent="0.2">
      <c r="B30" s="7"/>
      <c r="C30" s="2"/>
      <c r="D30" s="2"/>
      <c r="E30" s="2"/>
      <c r="F30" s="2"/>
      <c r="G30" s="2"/>
      <c r="H30" s="2"/>
      <c r="I30" s="2"/>
      <c r="L30" s="33"/>
      <c r="M30" s="33"/>
      <c r="N30" s="33"/>
      <c r="O30" s="33"/>
      <c r="P30" s="33"/>
      <c r="Q30" s="33"/>
      <c r="R30" s="33"/>
      <c r="S30" s="33"/>
      <c r="T30" s="33"/>
      <c r="U30" s="33"/>
      <c r="V30" s="33"/>
      <c r="W30" s="33"/>
      <c r="X30" s="33"/>
      <c r="Y30" s="33"/>
      <c r="Z30" s="33"/>
      <c r="AB30" s="3"/>
      <c r="AD30" s="28"/>
      <c r="AE30" s="28"/>
      <c r="AF30" s="28"/>
      <c r="AG30" s="28"/>
      <c r="AH30" s="28"/>
      <c r="AI30" s="28"/>
      <c r="AJ30" s="28"/>
      <c r="AK30" s="28"/>
      <c r="AL30" s="28"/>
      <c r="AM30" s="28"/>
      <c r="AN30" s="28"/>
      <c r="AO30" s="28"/>
      <c r="AP30" s="28"/>
      <c r="AQ30" s="28"/>
      <c r="AR30" s="28"/>
      <c r="AS30" s="28"/>
      <c r="AT30" s="28"/>
      <c r="AU30" s="28"/>
      <c r="AV30" s="28"/>
      <c r="AW30" s="2"/>
      <c r="AY30" s="2"/>
      <c r="AZ30" s="2"/>
      <c r="BA30" s="3"/>
      <c r="BB30" s="2"/>
      <c r="BC30" s="45"/>
      <c r="BD30" s="45"/>
      <c r="BE30" s="45"/>
      <c r="BF30" s="45"/>
      <c r="BG30" s="46"/>
      <c r="BH30" s="46"/>
      <c r="BI30" s="46"/>
      <c r="BJ30" s="46"/>
      <c r="BK30" s="11"/>
    </row>
    <row r="31" spans="2:64" s="5" customFormat="1" ht="16.149999999999999" customHeight="1" x14ac:dyDescent="0.2">
      <c r="B31" s="7"/>
      <c r="C31" s="2"/>
      <c r="D31" s="178" t="s">
        <v>37</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32"/>
      <c r="AH31" s="133"/>
      <c r="AI31" s="133"/>
      <c r="AJ31" s="133"/>
      <c r="AK31" s="133"/>
      <c r="AL31" s="179"/>
      <c r="AM31" s="179"/>
      <c r="AN31" s="179"/>
      <c r="AO31" s="179"/>
      <c r="AP31" s="47"/>
      <c r="AQ31" s="47"/>
      <c r="AR31" s="47"/>
      <c r="AS31" s="47"/>
      <c r="AT31" s="47"/>
      <c r="AU31" s="28"/>
      <c r="AV31" s="28"/>
      <c r="AW31" s="2"/>
      <c r="AY31" s="2"/>
      <c r="AZ31" s="2"/>
      <c r="BA31" s="99"/>
      <c r="BB31" s="2"/>
      <c r="BC31" s="45"/>
      <c r="BD31" s="45"/>
      <c r="BE31" s="45"/>
      <c r="BF31" s="45"/>
      <c r="BG31" s="46"/>
      <c r="BH31" s="46"/>
      <c r="BI31" s="46"/>
      <c r="BJ31" s="46"/>
      <c r="BK31" s="11"/>
    </row>
    <row r="32" spans="2:64" s="2" customFormat="1" ht="7.5" customHeight="1" x14ac:dyDescent="0.2">
      <c r="B32" s="17"/>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K32" s="13"/>
    </row>
    <row r="33" spans="2:65" s="2" customFormat="1" ht="12.75" customHeight="1" x14ac:dyDescent="0.2">
      <c r="B33" s="7"/>
      <c r="C33" s="12" t="s">
        <v>38</v>
      </c>
      <c r="D33" s="12"/>
      <c r="E33" s="12"/>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6"/>
      <c r="BA33" s="184"/>
      <c r="BB33" s="185"/>
      <c r="BC33" s="185"/>
      <c r="BD33" s="185"/>
      <c r="BE33" s="185"/>
      <c r="BF33" s="185"/>
      <c r="BG33" s="185"/>
      <c r="BH33" s="185"/>
      <c r="BI33" s="185"/>
      <c r="BJ33" s="185"/>
      <c r="BK33" s="13"/>
      <c r="BL33" s="36"/>
    </row>
    <row r="34" spans="2:65" s="2" customFormat="1" ht="12.75" customHeight="1" x14ac:dyDescent="0.2">
      <c r="B34" s="7"/>
      <c r="C34" s="5"/>
      <c r="D34" s="12" t="s">
        <v>39</v>
      </c>
      <c r="E34" s="12"/>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6"/>
      <c r="BA34" s="6"/>
      <c r="BB34" s="6"/>
      <c r="BC34" s="6"/>
      <c r="BD34" s="6"/>
      <c r="BE34" s="6"/>
      <c r="BK34" s="13"/>
    </row>
    <row r="35" spans="2:65" s="2" customFormat="1" ht="3" customHeight="1" x14ac:dyDescent="0.2">
      <c r="B35" s="7"/>
      <c r="C35" s="5"/>
      <c r="D35" s="12"/>
      <c r="E35" s="12"/>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6"/>
      <c r="BA35" s="6"/>
      <c r="BB35" s="6"/>
      <c r="BC35" s="4"/>
      <c r="BD35" s="4"/>
      <c r="BE35" s="4"/>
      <c r="BF35" s="4"/>
      <c r="BG35" s="4"/>
      <c r="BH35" s="4"/>
      <c r="BI35" s="4"/>
      <c r="BK35" s="13"/>
    </row>
    <row r="36" spans="2:65" s="2" customFormat="1" x14ac:dyDescent="0.2">
      <c r="B36" s="7"/>
      <c r="C36" s="5"/>
      <c r="D36" s="12" t="s">
        <v>40</v>
      </c>
      <c r="E36" s="12"/>
      <c r="F36" s="5"/>
      <c r="G36" s="5"/>
      <c r="H36" s="5"/>
      <c r="I36" s="5"/>
      <c r="J36" s="5"/>
      <c r="K36" s="5"/>
      <c r="L36" s="5"/>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6"/>
      <c r="BB36" s="6"/>
      <c r="BC36" s="4"/>
      <c r="BD36" s="4"/>
      <c r="BE36" s="26"/>
      <c r="BF36" s="4"/>
      <c r="BG36" s="4"/>
      <c r="BH36" s="4"/>
      <c r="BI36" s="4"/>
      <c r="BK36" s="13"/>
    </row>
    <row r="37" spans="2:65" s="2" customFormat="1" ht="18.75" customHeight="1" thickBot="1" x14ac:dyDescent="0.25">
      <c r="B37" s="27"/>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4"/>
      <c r="AR37" s="3"/>
      <c r="AS37" s="4"/>
      <c r="AW37" s="4"/>
      <c r="AY37" s="3"/>
      <c r="AZ37" s="3"/>
      <c r="BA37" s="3"/>
      <c r="BB37" s="3"/>
      <c r="BC37" s="3"/>
      <c r="BD37" s="3"/>
      <c r="BF37" s="3"/>
      <c r="BK37" s="13"/>
    </row>
    <row r="38" spans="2:65" s="16" customFormat="1" ht="18" x14ac:dyDescent="0.25">
      <c r="B38" s="167" t="s">
        <v>41</v>
      </c>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9"/>
    </row>
    <row r="39" spans="2:65" s="16" customFormat="1" ht="1.5" customHeight="1" x14ac:dyDescent="0.25">
      <c r="B39" s="20"/>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9"/>
    </row>
    <row r="40" spans="2:65" s="2" customFormat="1" x14ac:dyDescent="0.2">
      <c r="B40" s="7"/>
      <c r="D40" s="34" t="s">
        <v>42</v>
      </c>
      <c r="J40" s="3"/>
      <c r="K40" s="40"/>
      <c r="T40" s="3"/>
      <c r="U40" s="40"/>
      <c r="X40" s="3"/>
      <c r="Z40" s="127" t="s">
        <v>43</v>
      </c>
      <c r="AA40" s="128"/>
      <c r="AB40" s="128"/>
      <c r="AC40" s="128"/>
      <c r="AD40" s="128"/>
      <c r="AE40" s="128"/>
      <c r="AF40" s="128"/>
      <c r="AG40" s="128"/>
      <c r="AH40" s="128"/>
      <c r="AI40" s="128"/>
      <c r="BF40" s="6"/>
      <c r="BG40" s="219"/>
      <c r="BH40" s="219"/>
      <c r="BI40" s="219"/>
      <c r="BJ40" s="219"/>
      <c r="BK40" s="220"/>
    </row>
    <row r="41" spans="2:65" s="2" customFormat="1" x14ac:dyDescent="0.2">
      <c r="B41" s="7"/>
      <c r="D41" s="164" t="s">
        <v>44</v>
      </c>
      <c r="E41" s="165"/>
      <c r="F41" s="165"/>
      <c r="G41" s="165"/>
      <c r="H41" s="165"/>
      <c r="I41" s="165"/>
      <c r="J41" s="165"/>
      <c r="K41" s="165"/>
      <c r="L41" s="165"/>
      <c r="M41" s="165"/>
      <c r="N41" s="165"/>
      <c r="O41" s="165"/>
      <c r="P41" s="165"/>
      <c r="Q41" s="165"/>
      <c r="R41" s="165"/>
      <c r="S41" s="165"/>
      <c r="T41" s="165"/>
      <c r="U41" s="165"/>
      <c r="V41" s="165"/>
      <c r="W41" s="165"/>
      <c r="X41" s="3"/>
      <c r="Z41" s="181"/>
      <c r="AA41" s="182"/>
      <c r="AB41" s="182"/>
      <c r="AC41" s="182"/>
      <c r="AD41" s="182"/>
      <c r="AE41" s="182"/>
      <c r="AF41"/>
      <c r="AG41"/>
      <c r="AH41"/>
      <c r="AI41"/>
      <c r="AK41" s="127"/>
      <c r="AL41" s="128"/>
      <c r="AM41" s="128"/>
      <c r="AN41" s="128"/>
      <c r="AO41" s="128"/>
      <c r="AP41" s="128"/>
      <c r="AQ41" s="128"/>
      <c r="AR41" s="128"/>
      <c r="AS41" s="128"/>
      <c r="AT41" s="128"/>
      <c r="AU41" s="128"/>
      <c r="AV41" s="128"/>
      <c r="AW41" s="128"/>
      <c r="AX41" s="128"/>
      <c r="AY41" s="128"/>
      <c r="AZ41" s="128"/>
      <c r="BA41" s="128"/>
      <c r="BB41" s="128"/>
      <c r="BC41" s="128"/>
      <c r="BD41" s="128"/>
      <c r="BE41" s="128"/>
      <c r="BF41" s="6"/>
      <c r="BG41" s="6"/>
      <c r="BH41" s="6"/>
      <c r="BI41" s="6"/>
      <c r="BJ41" s="6"/>
      <c r="BK41" s="220"/>
    </row>
    <row r="42" spans="2:65" s="2" customFormat="1" x14ac:dyDescent="0.2">
      <c r="B42" s="7"/>
      <c r="D42" s="164" t="s">
        <v>45</v>
      </c>
      <c r="E42" s="165"/>
      <c r="F42" s="165"/>
      <c r="G42" s="165"/>
      <c r="H42" s="165"/>
      <c r="I42" s="165"/>
      <c r="J42" s="165"/>
      <c r="K42" s="165"/>
      <c r="L42" s="165"/>
      <c r="M42" s="165"/>
      <c r="N42" s="165"/>
      <c r="O42" s="165"/>
      <c r="P42" s="165"/>
      <c r="Q42" s="165"/>
      <c r="R42" s="165"/>
      <c r="S42" s="165"/>
      <c r="T42" s="165"/>
      <c r="U42" s="165"/>
      <c r="V42" s="165"/>
      <c r="W42" s="165"/>
      <c r="X42" s="3"/>
      <c r="Z42" s="181"/>
      <c r="AA42" s="182"/>
      <c r="AB42" s="182"/>
      <c r="AC42" s="182"/>
      <c r="AD42" s="182"/>
      <c r="AE42" s="182"/>
      <c r="AF42"/>
      <c r="AG42"/>
      <c r="AH42"/>
      <c r="AI42"/>
      <c r="AK42" s="131"/>
      <c r="AL42" s="208"/>
      <c r="AM42" s="208"/>
      <c r="AN42" s="208"/>
      <c r="AO42" s="208"/>
      <c r="AP42" s="208"/>
      <c r="AQ42" s="208"/>
      <c r="AR42" s="208"/>
      <c r="AS42" s="208"/>
      <c r="AT42" s="208"/>
      <c r="AU42" s="208"/>
      <c r="AV42" s="208"/>
      <c r="AW42" s="208"/>
      <c r="AX42" s="208"/>
      <c r="AY42" s="208"/>
      <c r="AZ42" s="208"/>
      <c r="BA42" s="208"/>
      <c r="BB42" s="208"/>
      <c r="BC42" s="208"/>
      <c r="BD42" s="208"/>
      <c r="BE42" s="208"/>
      <c r="BF42" s="6"/>
      <c r="BG42" s="46"/>
      <c r="BH42" s="46"/>
      <c r="BI42" s="46"/>
      <c r="BJ42" s="46"/>
      <c r="BK42" s="220"/>
    </row>
    <row r="43" spans="2:65" s="2" customFormat="1" x14ac:dyDescent="0.2">
      <c r="B43" s="7"/>
      <c r="D43" s="164" t="s">
        <v>42</v>
      </c>
      <c r="E43" s="165"/>
      <c r="F43" s="165"/>
      <c r="G43" s="165"/>
      <c r="H43" s="165"/>
      <c r="I43" s="165"/>
      <c r="J43" s="165"/>
      <c r="K43" s="165"/>
      <c r="L43" s="165"/>
      <c r="M43" s="165"/>
      <c r="N43" s="165"/>
      <c r="O43" s="165"/>
      <c r="P43" s="165"/>
      <c r="Q43" s="165"/>
      <c r="R43" s="165"/>
      <c r="S43" s="165"/>
      <c r="T43" s="165"/>
      <c r="U43" s="165"/>
      <c r="V43" s="165"/>
      <c r="W43" s="165"/>
      <c r="X43" s="3"/>
      <c r="Z43" s="181"/>
      <c r="AA43" s="182"/>
      <c r="AB43" s="182"/>
      <c r="AC43" s="182"/>
      <c r="AD43" s="182"/>
      <c r="AE43" s="182"/>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46"/>
      <c r="BG43" s="46"/>
      <c r="BH43" s="46"/>
      <c r="BI43" s="46"/>
      <c r="BJ43" s="46"/>
      <c r="BK43" s="46"/>
    </row>
    <row r="44" spans="2:65" s="2" customFormat="1" x14ac:dyDescent="0.2">
      <c r="B44" s="7"/>
      <c r="D44" s="164" t="s">
        <v>42</v>
      </c>
      <c r="E44" s="165"/>
      <c r="F44" s="165"/>
      <c r="G44" s="165"/>
      <c r="H44" s="165"/>
      <c r="I44" s="165"/>
      <c r="J44" s="165"/>
      <c r="K44" s="165"/>
      <c r="L44" s="165"/>
      <c r="M44" s="165"/>
      <c r="N44" s="165"/>
      <c r="O44" s="165"/>
      <c r="P44" s="165"/>
      <c r="Q44" s="165"/>
      <c r="R44" s="165"/>
      <c r="S44" s="165"/>
      <c r="T44" s="165"/>
      <c r="U44" s="165"/>
      <c r="V44" s="165"/>
      <c r="W44" s="165"/>
      <c r="X44" s="3"/>
      <c r="Z44" s="181"/>
      <c r="AA44" s="182"/>
      <c r="AB44" s="182"/>
      <c r="AC44" s="182"/>
      <c r="AD44" s="182"/>
      <c r="AE44" s="182"/>
      <c r="AK44" s="127"/>
      <c r="AL44" s="128"/>
      <c r="AM44" s="128"/>
      <c r="AN44" s="128"/>
      <c r="AO44" s="128"/>
      <c r="AP44" s="128"/>
      <c r="AQ44" s="128"/>
      <c r="AR44" s="128"/>
      <c r="AS44" s="128"/>
      <c r="AT44" s="128"/>
      <c r="AU44" s="128"/>
      <c r="AV44" s="128"/>
      <c r="AW44" s="128"/>
      <c r="AX44" s="128"/>
      <c r="AY44" s="128"/>
      <c r="AZ44" s="128"/>
      <c r="BA44" s="128"/>
      <c r="BB44" s="128"/>
      <c r="BC44" s="128"/>
      <c r="BD44" s="128"/>
      <c r="BE44" s="128"/>
      <c r="BF44" s="6"/>
      <c r="BG44" s="46"/>
      <c r="BH44" s="46"/>
      <c r="BI44" s="46"/>
      <c r="BJ44" s="46"/>
      <c r="BK44" s="220"/>
    </row>
    <row r="45" spans="2:65" s="2" customFormat="1" x14ac:dyDescent="0.2">
      <c r="B45" s="7"/>
      <c r="D45" s="164" t="s">
        <v>42</v>
      </c>
      <c r="E45" s="165"/>
      <c r="F45" s="165"/>
      <c r="G45" s="165"/>
      <c r="H45" s="165"/>
      <c r="I45" s="165"/>
      <c r="J45" s="165"/>
      <c r="K45" s="165"/>
      <c r="L45" s="165"/>
      <c r="M45" s="165"/>
      <c r="N45" s="165"/>
      <c r="O45" s="165"/>
      <c r="P45" s="165"/>
      <c r="Q45" s="165"/>
      <c r="R45" s="165"/>
      <c r="S45" s="165"/>
      <c r="T45" s="165"/>
      <c r="U45" s="165"/>
      <c r="V45" s="165"/>
      <c r="W45" s="165"/>
      <c r="X45" s="3"/>
      <c r="Z45" s="181"/>
      <c r="AA45" s="182"/>
      <c r="AB45" s="182"/>
      <c r="AC45" s="182"/>
      <c r="AD45" s="182"/>
      <c r="AE45" s="182"/>
      <c r="AK45" s="127"/>
      <c r="AL45" s="128"/>
      <c r="AM45" s="128"/>
      <c r="AN45" s="128"/>
      <c r="AO45" s="128"/>
      <c r="AP45" s="128"/>
      <c r="AQ45" s="128"/>
      <c r="AR45" s="128"/>
      <c r="AS45" s="128"/>
      <c r="AT45" s="128"/>
      <c r="AU45" s="128"/>
      <c r="AV45" s="128"/>
      <c r="AW45" s="128"/>
      <c r="AX45" s="128"/>
      <c r="AY45" s="128"/>
      <c r="AZ45" s="128"/>
      <c r="BA45" s="128"/>
      <c r="BB45" s="128"/>
      <c r="BC45" s="128"/>
      <c r="BD45" s="128"/>
      <c r="BE45" s="128"/>
      <c r="BF45" s="200"/>
      <c r="BG45" s="201"/>
      <c r="BH45" s="201"/>
      <c r="BI45" s="201"/>
      <c r="BJ45" s="201"/>
      <c r="BK45" s="13"/>
    </row>
    <row r="46" spans="2:65" s="2" customFormat="1" ht="22.5" customHeight="1" thickBot="1" x14ac:dyDescent="0.3">
      <c r="B46" s="7"/>
      <c r="D46" s="207" t="s">
        <v>46</v>
      </c>
      <c r="E46" s="128"/>
      <c r="F46" s="128"/>
      <c r="G46" s="128"/>
      <c r="H46" s="128"/>
      <c r="I46" s="128"/>
      <c r="J46" s="128"/>
      <c r="K46" s="128"/>
      <c r="L46" s="128"/>
      <c r="M46" s="128"/>
      <c r="N46" s="128"/>
      <c r="O46" s="128"/>
      <c r="P46" s="128"/>
      <c r="Q46" s="128"/>
      <c r="R46" s="128"/>
      <c r="S46" s="128"/>
      <c r="T46" s="128"/>
      <c r="U46" s="128"/>
      <c r="V46" s="128"/>
      <c r="W46" s="128"/>
      <c r="Z46" s="213">
        <f>SUM(Z41:AE45)</f>
        <v>0</v>
      </c>
      <c r="AA46" s="214"/>
      <c r="AB46" s="214"/>
      <c r="AC46" s="214"/>
      <c r="AD46" s="214"/>
      <c r="AE46" s="215"/>
      <c r="AI46" s="183"/>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200"/>
      <c r="BG46" s="201"/>
      <c r="BH46" s="201"/>
      <c r="BI46" s="201"/>
      <c r="BJ46" s="201"/>
      <c r="BK46" s="13"/>
    </row>
    <row r="47" spans="2:65" s="2" customFormat="1" ht="8.25" customHeight="1" x14ac:dyDescent="0.25">
      <c r="B47" s="7"/>
      <c r="D47" s="34"/>
      <c r="E47"/>
      <c r="F47"/>
      <c r="G47"/>
      <c r="H47"/>
      <c r="I47"/>
      <c r="J47"/>
      <c r="K47"/>
      <c r="L47"/>
      <c r="M47"/>
      <c r="N47"/>
      <c r="O47"/>
      <c r="P47"/>
      <c r="Q47"/>
      <c r="R47"/>
      <c r="S47"/>
      <c r="T47"/>
      <c r="U47"/>
      <c r="V47"/>
      <c r="W47"/>
      <c r="X47"/>
      <c r="Y47"/>
      <c r="Z47"/>
      <c r="AA47"/>
      <c r="AB47"/>
      <c r="AC47"/>
      <c r="AD47"/>
      <c r="AE47"/>
      <c r="AF47"/>
      <c r="AG47"/>
      <c r="AI47" s="51"/>
      <c r="AJ47" s="51"/>
      <c r="AL47"/>
      <c r="AM47"/>
      <c r="AN47"/>
      <c r="AO47"/>
      <c r="AP47"/>
      <c r="AQ47"/>
      <c r="AR47"/>
      <c r="AS47"/>
      <c r="AT47"/>
      <c r="AU47"/>
      <c r="AV47"/>
      <c r="AW47"/>
      <c r="AX47"/>
      <c r="AY47"/>
      <c r="AZ47"/>
      <c r="BA47"/>
      <c r="BB47"/>
      <c r="BC47"/>
      <c r="BD47"/>
      <c r="BE47"/>
      <c r="BF47" s="6"/>
      <c r="BG47" s="46"/>
      <c r="BH47" s="46"/>
      <c r="BI47" s="46"/>
      <c r="BJ47" s="46"/>
      <c r="BK47" s="13"/>
    </row>
    <row r="48" spans="2:65" s="2" customFormat="1" ht="13.5" customHeight="1" thickBot="1" x14ac:dyDescent="0.25">
      <c r="B48" s="3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18"/>
      <c r="AK48" s="18"/>
      <c r="AL48" s="18"/>
      <c r="AM48" s="18"/>
      <c r="AN48" s="18"/>
      <c r="AO48" s="18"/>
      <c r="AP48" s="21"/>
      <c r="AQ48" s="21"/>
      <c r="AR48" s="21"/>
      <c r="AS48" s="21"/>
      <c r="AT48" s="21"/>
      <c r="AU48" s="21"/>
      <c r="AV48" s="21"/>
      <c r="AW48" s="35"/>
      <c r="AX48" s="35"/>
      <c r="AY48" s="35"/>
      <c r="AZ48" s="35"/>
      <c r="BA48" s="35"/>
      <c r="BB48" s="35"/>
      <c r="BC48" s="21"/>
      <c r="BD48" s="35"/>
      <c r="BE48" s="21"/>
      <c r="BF48" s="21"/>
      <c r="BG48" s="21"/>
      <c r="BH48" s="21"/>
      <c r="BI48" s="21"/>
      <c r="BJ48" s="21"/>
      <c r="BK48" s="31"/>
      <c r="BM48" s="3"/>
    </row>
    <row r="49" spans="2:76" s="2" customFormat="1" ht="16.5" customHeight="1" thickBot="1" x14ac:dyDescent="0.3">
      <c r="B49" s="157" t="s">
        <v>53</v>
      </c>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9"/>
      <c r="BL49" s="29"/>
      <c r="BM49" s="29"/>
      <c r="BN49" s="29"/>
      <c r="BO49" s="29"/>
      <c r="BP49" s="29"/>
      <c r="BQ49" s="29"/>
      <c r="BR49" s="29"/>
      <c r="BS49" s="29"/>
      <c r="BT49" s="29"/>
      <c r="BU49" s="29"/>
      <c r="BV49" s="29"/>
      <c r="BW49" s="29"/>
      <c r="BX49" s="29"/>
    </row>
    <row r="50" spans="2:76" s="2" customFormat="1" ht="14.25" customHeight="1" x14ac:dyDescent="0.2">
      <c r="B50" s="85" t="s">
        <v>295</v>
      </c>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Y50" s="160"/>
      <c r="AZ50" s="161"/>
      <c r="BA50" s="161"/>
      <c r="BB50" s="161"/>
      <c r="BC50" s="161"/>
      <c r="BD50" s="161"/>
      <c r="BE50" s="161"/>
      <c r="BF50" s="161"/>
      <c r="BG50" s="161"/>
      <c r="BH50" s="161"/>
      <c r="BK50" s="49"/>
      <c r="BL50" s="29"/>
      <c r="BM50" s="29"/>
      <c r="BN50" s="29"/>
      <c r="BO50" s="29"/>
      <c r="BP50" s="29"/>
      <c r="BQ50" s="29"/>
      <c r="BR50" s="29"/>
      <c r="BS50" s="29"/>
      <c r="BT50" s="29"/>
      <c r="BU50" s="29"/>
      <c r="BV50" s="29"/>
      <c r="BW50" s="29"/>
      <c r="BX50" s="29"/>
    </row>
    <row r="51" spans="2:76" s="2" customFormat="1" ht="14.25" customHeight="1" x14ac:dyDescent="0.2">
      <c r="B51" s="85" t="s">
        <v>54</v>
      </c>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Y51" s="160"/>
      <c r="AZ51" s="161"/>
      <c r="BA51" s="161"/>
      <c r="BB51" s="161"/>
      <c r="BC51" s="161"/>
      <c r="BD51" s="161"/>
      <c r="BE51" s="161"/>
      <c r="BF51" s="161"/>
      <c r="BG51" s="161"/>
      <c r="BH51" s="161"/>
      <c r="BK51" s="49"/>
      <c r="BL51" s="29"/>
      <c r="BM51" s="29"/>
      <c r="BN51" s="29"/>
      <c r="BO51" s="29"/>
      <c r="BP51" s="29"/>
      <c r="BQ51" s="29"/>
      <c r="BR51" s="29"/>
      <c r="BS51" s="29"/>
      <c r="BT51" s="29"/>
      <c r="BU51" s="29"/>
      <c r="BV51" s="29"/>
      <c r="BW51" s="29"/>
      <c r="BX51" s="29"/>
    </row>
    <row r="52" spans="2:76" s="2" customFormat="1" ht="14.25" customHeight="1" x14ac:dyDescent="0.2">
      <c r="B52" s="85" t="s">
        <v>55</v>
      </c>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c r="AF52"/>
      <c r="AG52"/>
      <c r="AH52"/>
      <c r="AI52"/>
      <c r="AJ52"/>
      <c r="AK52"/>
      <c r="AL52"/>
      <c r="AM52"/>
      <c r="AN52"/>
      <c r="AY52" s="160"/>
      <c r="AZ52" s="161"/>
      <c r="BA52" s="161"/>
      <c r="BB52" s="161"/>
      <c r="BC52" s="161"/>
      <c r="BD52" s="161"/>
      <c r="BE52" s="161"/>
      <c r="BF52" s="161"/>
      <c r="BG52" s="161"/>
      <c r="BH52" s="161"/>
      <c r="BK52" s="49"/>
      <c r="BL52" s="29"/>
      <c r="BM52" s="29"/>
      <c r="BN52" s="29"/>
      <c r="BO52" s="29"/>
      <c r="BP52" s="29"/>
      <c r="BQ52" s="29"/>
      <c r="BR52" s="29"/>
      <c r="BS52" s="29"/>
      <c r="BT52" s="29"/>
      <c r="BU52" s="29"/>
      <c r="BV52" s="29"/>
      <c r="BW52" s="29"/>
      <c r="BX52" s="29"/>
    </row>
    <row r="53" spans="2:76" s="2" customFormat="1" ht="14.25" customHeight="1" x14ac:dyDescent="0.2">
      <c r="B53" s="85" t="s">
        <v>56</v>
      </c>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c r="AF53"/>
      <c r="AG53"/>
      <c r="AH53"/>
      <c r="AI53"/>
      <c r="AJ53"/>
      <c r="AK53"/>
      <c r="AL53"/>
      <c r="AM53"/>
      <c r="AN53"/>
      <c r="AY53" s="160"/>
      <c r="AZ53" s="161"/>
      <c r="BA53" s="161"/>
      <c r="BB53" s="161"/>
      <c r="BC53" s="161"/>
      <c r="BD53" s="161"/>
      <c r="BE53" s="161"/>
      <c r="BF53" s="161"/>
      <c r="BG53" s="161"/>
      <c r="BH53" s="161"/>
      <c r="BK53" s="49"/>
      <c r="BL53" s="29"/>
      <c r="BM53" s="29"/>
      <c r="BN53" s="29"/>
      <c r="BO53" s="29"/>
      <c r="BP53" s="29"/>
      <c r="BQ53" s="29"/>
      <c r="BR53" s="29"/>
      <c r="BS53" s="29"/>
      <c r="BT53" s="29"/>
      <c r="BU53" s="29"/>
      <c r="BV53" s="29"/>
      <c r="BW53" s="29"/>
      <c r="BX53" s="29"/>
    </row>
    <row r="54" spans="2:76" s="2" customFormat="1" ht="14.25" customHeight="1" x14ac:dyDescent="0.2">
      <c r="B54" s="85" t="s">
        <v>57</v>
      </c>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c r="AF54"/>
      <c r="AG54"/>
      <c r="AH54"/>
      <c r="AI54"/>
      <c r="AJ54"/>
      <c r="AK54"/>
      <c r="AL54"/>
      <c r="AM54"/>
      <c r="AN54"/>
      <c r="AY54" s="160"/>
      <c r="AZ54" s="161"/>
      <c r="BA54" s="161"/>
      <c r="BB54" s="161"/>
      <c r="BC54" s="161"/>
      <c r="BD54" s="161"/>
      <c r="BE54" s="161"/>
      <c r="BF54" s="161"/>
      <c r="BG54" s="161"/>
      <c r="BH54" s="161"/>
      <c r="BK54" s="49"/>
      <c r="BL54" s="29"/>
      <c r="BM54" s="29"/>
      <c r="BN54" s="29"/>
      <c r="BO54" s="29"/>
      <c r="BP54" s="29"/>
      <c r="BQ54" s="29"/>
      <c r="BR54" s="29"/>
      <c r="BS54" s="29"/>
      <c r="BT54" s="29"/>
      <c r="BU54" s="29"/>
      <c r="BV54" s="29"/>
      <c r="BW54" s="29"/>
      <c r="BX54" s="29"/>
    </row>
    <row r="55" spans="2:76" s="2" customFormat="1" ht="14.25" customHeight="1" x14ac:dyDescent="0.2">
      <c r="B55" s="85" t="s">
        <v>58</v>
      </c>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c r="AF55"/>
      <c r="AG55"/>
      <c r="AH55"/>
      <c r="AI55"/>
      <c r="AJ55"/>
      <c r="AK55"/>
      <c r="AL55"/>
      <c r="AM55"/>
      <c r="AN55"/>
      <c r="AY55" s="160"/>
      <c r="AZ55" s="161"/>
      <c r="BA55" s="161"/>
      <c r="BB55" s="161"/>
      <c r="BC55" s="161"/>
      <c r="BD55" s="161"/>
      <c r="BE55" s="161"/>
      <c r="BF55" s="161"/>
      <c r="BG55" s="161"/>
      <c r="BH55" s="161"/>
      <c r="BK55" s="49"/>
      <c r="BL55" s="29"/>
      <c r="BM55" s="29"/>
      <c r="BN55" s="29"/>
      <c r="BO55" s="29"/>
      <c r="BP55" s="29"/>
      <c r="BQ55" s="29"/>
      <c r="BR55" s="29"/>
      <c r="BS55" s="29"/>
      <c r="BT55" s="29"/>
      <c r="BU55" s="29"/>
      <c r="BV55" s="29"/>
      <c r="BW55" s="29"/>
      <c r="BX55" s="29"/>
    </row>
    <row r="56" spans="2:76" s="2" customFormat="1" ht="26.25" customHeight="1" x14ac:dyDescent="0.2">
      <c r="B56" s="162" t="s">
        <v>59</v>
      </c>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Y56" s="160"/>
      <c r="AZ56" s="161"/>
      <c r="BA56" s="161"/>
      <c r="BB56" s="161"/>
      <c r="BC56" s="161"/>
      <c r="BD56" s="161"/>
      <c r="BE56" s="161"/>
      <c r="BF56" s="161"/>
      <c r="BG56" s="161"/>
      <c r="BH56" s="161"/>
      <c r="BK56" s="49"/>
      <c r="BL56" s="29"/>
      <c r="BM56" s="29"/>
      <c r="BN56" s="29"/>
      <c r="BO56" s="29"/>
      <c r="BP56" s="29"/>
      <c r="BQ56" s="29"/>
      <c r="BR56" s="29"/>
      <c r="BS56" s="29"/>
      <c r="BT56" s="29"/>
      <c r="BU56" s="29"/>
      <c r="BV56" s="29"/>
      <c r="BW56" s="29"/>
      <c r="BX56" s="29"/>
    </row>
    <row r="57" spans="2:76" s="2" customFormat="1" ht="15.75" customHeight="1" x14ac:dyDescent="0.2">
      <c r="B57" s="155" t="s">
        <v>60</v>
      </c>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28"/>
      <c r="AF57" s="128"/>
      <c r="AG57" s="128"/>
      <c r="AH57" s="128"/>
      <c r="AI57" s="128"/>
      <c r="AJ57" s="128"/>
      <c r="AK57" s="128"/>
      <c r="AL57" s="128"/>
      <c r="AM57" s="128"/>
      <c r="AN57" s="128"/>
      <c r="AY57" s="160"/>
      <c r="AZ57" s="161"/>
      <c r="BA57" s="161"/>
      <c r="BB57" s="161"/>
      <c r="BC57" s="161"/>
      <c r="BD57" s="161"/>
      <c r="BE57" s="161"/>
      <c r="BF57" s="161"/>
      <c r="BG57" s="161"/>
      <c r="BH57" s="161"/>
      <c r="BK57" s="49"/>
      <c r="BL57" s="29"/>
      <c r="BM57" s="29"/>
      <c r="BN57" s="29"/>
      <c r="BO57" s="29"/>
      <c r="BP57" s="29"/>
      <c r="BQ57" s="29"/>
      <c r="BR57" s="29"/>
      <c r="BS57" s="29"/>
      <c r="BT57" s="29"/>
      <c r="BU57" s="29"/>
      <c r="BV57" s="29"/>
      <c r="BW57" s="29"/>
      <c r="BX57" s="29"/>
    </row>
    <row r="58" spans="2:76" s="2" customFormat="1" ht="15.75" customHeight="1" thickBot="1" x14ac:dyDescent="0.25">
      <c r="BK58" s="49"/>
      <c r="BL58" s="29"/>
      <c r="BM58" s="29"/>
      <c r="BN58" s="29"/>
      <c r="BO58" s="29"/>
      <c r="BP58" s="29"/>
      <c r="BQ58" s="29"/>
      <c r="BR58" s="29"/>
      <c r="BS58" s="29"/>
      <c r="BT58" s="29"/>
      <c r="BU58" s="29"/>
      <c r="BV58" s="29"/>
      <c r="BW58" s="29"/>
      <c r="BX58" s="29"/>
    </row>
    <row r="59" spans="2:76" s="2" customFormat="1" ht="15.75" customHeight="1" thickBot="1" x14ac:dyDescent="0.3">
      <c r="B59" s="94" t="s">
        <v>61</v>
      </c>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2"/>
      <c r="BL59" s="29"/>
      <c r="BM59" s="29"/>
      <c r="BN59" s="29"/>
      <c r="BO59" s="29"/>
      <c r="BP59" s="29"/>
      <c r="BQ59" s="29"/>
      <c r="BR59" s="29"/>
      <c r="BS59" s="29"/>
      <c r="BT59" s="29"/>
      <c r="BU59" s="29"/>
      <c r="BV59" s="29"/>
      <c r="BW59" s="29"/>
      <c r="BX59" s="29"/>
    </row>
    <row r="60" spans="2:76" s="2" customFormat="1" ht="16.5" customHeight="1" thickBot="1" x14ac:dyDescent="0.25">
      <c r="B60" s="150"/>
      <c r="C60" s="135"/>
      <c r="D60" s="218"/>
      <c r="E60" s="2" t="s">
        <v>66</v>
      </c>
      <c r="F60"/>
      <c r="G60"/>
      <c r="H60"/>
      <c r="I60"/>
      <c r="J60"/>
      <c r="K60"/>
      <c r="L60"/>
      <c r="M60"/>
      <c r="N60"/>
      <c r="O60"/>
      <c r="P60"/>
      <c r="Q60"/>
      <c r="R60"/>
      <c r="S60"/>
      <c r="T60"/>
      <c r="U60"/>
      <c r="V60"/>
      <c r="W60"/>
      <c r="X60" s="97"/>
      <c r="Y60" s="2" t="s">
        <v>62</v>
      </c>
      <c r="Z60"/>
      <c r="AA60"/>
      <c r="AB60"/>
      <c r="AC60"/>
      <c r="AD60"/>
      <c r="AF60"/>
      <c r="AG60"/>
      <c r="AH60"/>
      <c r="AI60"/>
      <c r="AJ60"/>
      <c r="AK60"/>
      <c r="AL60"/>
      <c r="AM60"/>
      <c r="AN60"/>
      <c r="AO60"/>
    </row>
    <row r="61" spans="2:76" s="2" customFormat="1" ht="12.75" customHeight="1" thickBot="1" x14ac:dyDescent="0.25">
      <c r="B61" s="150"/>
      <c r="C61" s="151"/>
      <c r="D61" s="151"/>
      <c r="E61" s="2" t="s">
        <v>296</v>
      </c>
      <c r="F61"/>
      <c r="G61"/>
      <c r="H61"/>
      <c r="I61"/>
      <c r="J61"/>
      <c r="K61"/>
      <c r="L61"/>
      <c r="M61"/>
      <c r="N61"/>
      <c r="O61"/>
      <c r="P61"/>
      <c r="Q61"/>
      <c r="R61"/>
      <c r="S61"/>
      <c r="T61"/>
      <c r="U61"/>
      <c r="V61"/>
      <c r="W61"/>
      <c r="X61" s="97"/>
      <c r="Y61" s="2" t="s">
        <v>64</v>
      </c>
      <c r="Z61"/>
      <c r="AA61"/>
      <c r="AB61"/>
      <c r="AC61"/>
      <c r="AD61"/>
      <c r="AF61"/>
      <c r="AG61"/>
      <c r="AH61"/>
      <c r="AI61"/>
      <c r="AJ61"/>
      <c r="AK61"/>
      <c r="AL61"/>
      <c r="AM61"/>
      <c r="AN61"/>
      <c r="AO61"/>
    </row>
    <row r="62" spans="2:76" s="2" customFormat="1" ht="13.5" hidden="1" thickBot="1" x14ac:dyDescent="0.25">
      <c r="B62" s="150"/>
      <c r="C62" s="151"/>
      <c r="D62" s="151"/>
      <c r="E62" s="2" t="s">
        <v>297</v>
      </c>
      <c r="F62"/>
      <c r="G62"/>
      <c r="H62"/>
      <c r="I62"/>
      <c r="J62"/>
      <c r="K62"/>
      <c r="L62"/>
      <c r="M62"/>
      <c r="N62"/>
      <c r="O62"/>
      <c r="P62"/>
      <c r="Q62"/>
      <c r="R62"/>
      <c r="S62"/>
      <c r="T62"/>
      <c r="U62"/>
      <c r="V62"/>
      <c r="W62"/>
      <c r="X62" s="97"/>
      <c r="Z62"/>
      <c r="AA62"/>
      <c r="AB62"/>
      <c r="AC62"/>
      <c r="AD62"/>
      <c r="AF62"/>
      <c r="AG62"/>
      <c r="AH62"/>
      <c r="AI62"/>
      <c r="AJ62"/>
      <c r="AK62"/>
      <c r="AL62"/>
      <c r="AM62"/>
      <c r="AN62"/>
      <c r="AO62"/>
    </row>
    <row r="63" spans="2:76" s="2" customFormat="1" ht="12.75" customHeight="1" thickBot="1" x14ac:dyDescent="0.25">
      <c r="B63" s="150"/>
      <c r="C63" s="151"/>
      <c r="D63" s="151"/>
      <c r="E63" s="2" t="s">
        <v>298</v>
      </c>
      <c r="F63"/>
      <c r="G63"/>
      <c r="H63"/>
      <c r="I63"/>
      <c r="J63"/>
      <c r="K63"/>
      <c r="L63"/>
      <c r="M63"/>
      <c r="N63"/>
      <c r="O63"/>
      <c r="P63"/>
      <c r="Q63"/>
      <c r="R63"/>
      <c r="S63"/>
      <c r="T63"/>
      <c r="U63"/>
      <c r="V63"/>
      <c r="W63"/>
      <c r="X63" s="97"/>
      <c r="AF63"/>
      <c r="AG63"/>
      <c r="AH63"/>
      <c r="AI63"/>
      <c r="AJ63"/>
      <c r="AK63"/>
      <c r="AL63"/>
      <c r="AM63"/>
      <c r="AN63"/>
      <c r="AO63"/>
    </row>
    <row r="64" spans="2:76" s="2" customFormat="1" ht="13.5" hidden="1" thickBot="1" x14ac:dyDescent="0.25">
      <c r="B64" s="150"/>
      <c r="C64" s="151"/>
      <c r="D64" s="151"/>
      <c r="F64"/>
      <c r="G64"/>
      <c r="H64"/>
      <c r="I64"/>
      <c r="J64"/>
      <c r="K64"/>
      <c r="L64"/>
      <c r="M64"/>
      <c r="N64"/>
      <c r="O64"/>
      <c r="P64"/>
      <c r="Q64"/>
      <c r="R64"/>
      <c r="S64"/>
      <c r="T64"/>
      <c r="U64"/>
      <c r="V64"/>
      <c r="W64"/>
      <c r="X64" s="97"/>
      <c r="AF64"/>
      <c r="AG64"/>
      <c r="AH64"/>
      <c r="AI64"/>
      <c r="AJ64"/>
      <c r="AK64"/>
      <c r="AL64"/>
      <c r="AM64"/>
      <c r="AN64"/>
      <c r="AO64"/>
      <c r="AP64" s="7" t="s">
        <v>63</v>
      </c>
      <c r="AQ64"/>
      <c r="AR64"/>
      <c r="AS64"/>
      <c r="AT64"/>
      <c r="AU64"/>
      <c r="AV64"/>
      <c r="AW64"/>
      <c r="AX64"/>
      <c r="BB64" s="32"/>
      <c r="BC64" s="32"/>
      <c r="BD64" s="32"/>
      <c r="BE64" s="32"/>
      <c r="BF64" s="32"/>
      <c r="BG64" s="32"/>
      <c r="BH64" s="32"/>
      <c r="BI64" s="221"/>
      <c r="BJ64" s="222"/>
      <c r="BK64" s="223"/>
    </row>
    <row r="65" spans="2:63" s="2" customFormat="1" ht="13.5" hidden="1" thickBot="1" x14ac:dyDescent="0.25">
      <c r="B65" s="150"/>
      <c r="C65" s="151"/>
      <c r="D65" s="151"/>
      <c r="F65"/>
      <c r="G65"/>
      <c r="H65"/>
      <c r="I65"/>
      <c r="J65"/>
      <c r="K65"/>
      <c r="L65"/>
      <c r="M65"/>
      <c r="N65"/>
      <c r="O65"/>
      <c r="P65"/>
      <c r="Q65"/>
      <c r="R65"/>
      <c r="S65"/>
      <c r="T65"/>
      <c r="U65"/>
      <c r="V65"/>
      <c r="W65"/>
      <c r="X65" s="97"/>
      <c r="AF65"/>
      <c r="AG65"/>
      <c r="AH65"/>
      <c r="AI65"/>
      <c r="AJ65"/>
      <c r="AK65"/>
      <c r="AL65"/>
      <c r="AM65"/>
      <c r="AN65"/>
      <c r="AO65"/>
      <c r="AP65" s="7" t="s">
        <v>65</v>
      </c>
      <c r="AQ65"/>
      <c r="AR65"/>
      <c r="AS65"/>
      <c r="AT65"/>
      <c r="AU65"/>
      <c r="AV65"/>
      <c r="AW65"/>
      <c r="AX65"/>
      <c r="BB65" s="32"/>
      <c r="BC65" s="32"/>
      <c r="BD65" s="32"/>
      <c r="BE65" s="32"/>
      <c r="BF65" s="32"/>
      <c r="BG65" s="32"/>
      <c r="BH65" s="32"/>
      <c r="BI65" s="221"/>
      <c r="BJ65" s="222"/>
      <c r="BK65" s="223"/>
    </row>
    <row r="66" spans="2:63" s="2" customFormat="1" ht="13.5" hidden="1" thickBot="1" x14ac:dyDescent="0.25">
      <c r="B66" s="150"/>
      <c r="C66" s="151"/>
      <c r="D66" s="151"/>
      <c r="F66"/>
      <c r="G66"/>
      <c r="H66"/>
      <c r="I66"/>
      <c r="J66"/>
      <c r="K66"/>
      <c r="L66"/>
      <c r="M66"/>
      <c r="N66"/>
      <c r="O66"/>
      <c r="P66"/>
      <c r="Q66"/>
      <c r="R66"/>
      <c r="S66"/>
      <c r="T66"/>
      <c r="U66"/>
      <c r="V66"/>
      <c r="W66"/>
      <c r="X66" s="97"/>
      <c r="AF66"/>
      <c r="AG66"/>
      <c r="AH66"/>
      <c r="AI66"/>
      <c r="AJ66"/>
      <c r="AK66"/>
      <c r="AL66"/>
      <c r="AM66"/>
      <c r="AN66"/>
      <c r="AO66"/>
      <c r="AP66" s="7" t="s">
        <v>67</v>
      </c>
      <c r="AQ66"/>
      <c r="AR66"/>
      <c r="AS66"/>
      <c r="AT66"/>
      <c r="AU66"/>
      <c r="AV66"/>
      <c r="AW66"/>
      <c r="AX66"/>
      <c r="BB66" s="32"/>
      <c r="BC66" s="32"/>
      <c r="BD66" s="32"/>
      <c r="BE66" s="32"/>
      <c r="BF66" s="32"/>
      <c r="BG66" s="32"/>
      <c r="BH66" s="32"/>
      <c r="BI66" s="221"/>
      <c r="BJ66" s="222"/>
      <c r="BK66" s="223"/>
    </row>
    <row r="67" spans="2:63" s="2" customFormat="1" ht="13.5" hidden="1" thickBot="1" x14ac:dyDescent="0.25">
      <c r="B67" s="150"/>
      <c r="C67" s="151"/>
      <c r="D67" s="151"/>
      <c r="F67"/>
      <c r="G67"/>
      <c r="H67"/>
      <c r="I67"/>
      <c r="J67"/>
      <c r="K67"/>
      <c r="L67"/>
      <c r="M67"/>
      <c r="N67"/>
      <c r="O67"/>
      <c r="P67"/>
      <c r="Q67"/>
      <c r="R67"/>
      <c r="S67"/>
      <c r="T67"/>
      <c r="U67"/>
      <c r="V67"/>
      <c r="W67"/>
      <c r="X67" s="97"/>
      <c r="AP67" s="7" t="s">
        <v>68</v>
      </c>
      <c r="BB67" s="32"/>
      <c r="BC67" s="32"/>
      <c r="BD67" s="32"/>
      <c r="BE67" s="32"/>
      <c r="BF67" s="32"/>
      <c r="BG67" s="32"/>
      <c r="BH67" s="32"/>
      <c r="BI67" s="221"/>
      <c r="BJ67" s="222"/>
      <c r="BK67" s="223"/>
    </row>
    <row r="68" spans="2:63" s="2" customFormat="1" ht="13.5" hidden="1" thickBot="1" x14ac:dyDescent="0.25">
      <c r="B68" s="150"/>
      <c r="C68" s="151"/>
      <c r="D68" s="151"/>
      <c r="E68" s="127"/>
      <c r="F68" s="128"/>
      <c r="G68" s="128"/>
      <c r="H68" s="128"/>
      <c r="I68" s="128"/>
      <c r="J68" s="128"/>
      <c r="K68" s="128"/>
      <c r="L68" s="128"/>
      <c r="M68" s="128"/>
      <c r="N68" s="128"/>
      <c r="O68" s="128"/>
      <c r="P68" s="128"/>
      <c r="Q68" s="128"/>
      <c r="R68"/>
      <c r="S68"/>
      <c r="T68"/>
      <c r="U68"/>
      <c r="V68"/>
      <c r="W68"/>
      <c r="X68" s="97"/>
      <c r="AP68" s="7" t="s">
        <v>69</v>
      </c>
      <c r="BB68" s="32"/>
      <c r="BC68" s="32"/>
      <c r="BD68" s="32"/>
      <c r="BE68" s="32"/>
      <c r="BF68" s="32"/>
      <c r="BG68" s="32"/>
      <c r="BH68" s="32"/>
      <c r="BI68" s="221"/>
      <c r="BJ68" s="222"/>
      <c r="BK68" s="223"/>
    </row>
    <row r="69" spans="2:63" s="2" customFormat="1" ht="13.5" hidden="1" thickBot="1" x14ac:dyDescent="0.25">
      <c r="B69" s="150"/>
      <c r="C69" s="151"/>
      <c r="D69" s="151"/>
      <c r="E69" s="127"/>
      <c r="F69" s="128"/>
      <c r="G69" s="128"/>
      <c r="H69" s="128"/>
      <c r="I69" s="128"/>
      <c r="J69" s="128"/>
      <c r="K69" s="128"/>
      <c r="L69" s="128"/>
      <c r="M69" s="128"/>
      <c r="N69" s="128"/>
      <c r="O69" s="128"/>
      <c r="P69" s="128"/>
      <c r="Q69" s="128"/>
      <c r="R69" s="128"/>
      <c r="S69" s="128"/>
      <c r="T69" s="128"/>
      <c r="U69" s="128"/>
      <c r="V69" s="128"/>
      <c r="W69" s="128"/>
      <c r="X69" s="128"/>
      <c r="AP69" s="30"/>
      <c r="AQ69" s="21"/>
      <c r="AV69" s="2" t="s">
        <v>70</v>
      </c>
      <c r="BB69" s="32"/>
      <c r="BC69" s="32"/>
      <c r="BD69" s="32"/>
      <c r="BE69" s="32"/>
      <c r="BF69" s="32"/>
      <c r="BG69" s="32"/>
      <c r="BH69" s="32"/>
      <c r="BI69" s="221"/>
      <c r="BJ69" s="222"/>
      <c r="BK69" s="223"/>
    </row>
    <row r="70" spans="2:63" s="2" customFormat="1" ht="13.5" thickBot="1" x14ac:dyDescent="0.25">
      <c r="B70" s="37"/>
      <c r="C70" s="21"/>
      <c r="D70" s="19"/>
      <c r="E70" s="19"/>
      <c r="F70" s="19"/>
      <c r="G70" s="19"/>
      <c r="H70" s="19"/>
      <c r="I70" s="19"/>
      <c r="J70" s="19"/>
      <c r="K70" s="19"/>
      <c r="L70" s="19"/>
      <c r="M70" s="19"/>
      <c r="N70" s="19"/>
      <c r="O70" s="19"/>
      <c r="P70" s="152" t="s">
        <v>71</v>
      </c>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3"/>
      <c r="BB70" s="153"/>
      <c r="BC70" s="153"/>
      <c r="BD70" s="153"/>
      <c r="BE70" s="153"/>
      <c r="BF70" s="153"/>
      <c r="BG70" s="154"/>
      <c r="BH70" s="21"/>
      <c r="BI70" s="21"/>
      <c r="BJ70" s="21"/>
      <c r="BK70" s="31"/>
    </row>
    <row r="71" spans="2:63" s="2" customFormat="1" x14ac:dyDescent="0.2"/>
    <row r="72" spans="2:63" x14ac:dyDescent="0.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row>
    <row r="73" spans="2:63" x14ac:dyDescent="0.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row>
    <row r="74" spans="2:63" ht="13.5" thickBot="1" x14ac:dyDescent="0.2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row>
    <row r="75" spans="2:63" ht="13.5" thickBot="1" x14ac:dyDescent="0.25">
      <c r="B75" s="136" t="s">
        <v>72</v>
      </c>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8"/>
    </row>
    <row r="76" spans="2:63" x14ac:dyDescent="0.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row>
    <row r="77" spans="2:63" x14ac:dyDescent="0.2">
      <c r="B77" s="2"/>
      <c r="C77" s="147" t="s">
        <v>73</v>
      </c>
      <c r="D77" s="147"/>
      <c r="E77" s="147"/>
      <c r="F77" s="147"/>
      <c r="G77" s="147"/>
      <c r="H77" s="147"/>
      <c r="I77" s="147"/>
      <c r="J77" s="147"/>
      <c r="K77" s="147"/>
      <c r="L77" s="147"/>
      <c r="M77" s="147"/>
      <c r="N77" s="147"/>
      <c r="O77" s="147"/>
      <c r="P77" s="147"/>
      <c r="Q77" s="147"/>
      <c r="R77" s="147"/>
      <c r="S77" s="147"/>
      <c r="T77" s="147"/>
      <c r="U77" s="147"/>
      <c r="V77" s="147"/>
      <c r="W77" s="147"/>
      <c r="X77" s="147" t="s">
        <v>74</v>
      </c>
      <c r="Y77" s="147"/>
      <c r="Z77" s="147"/>
      <c r="AA77" s="147"/>
      <c r="AB77" s="147"/>
      <c r="AC77" s="147"/>
      <c r="AD77" s="147"/>
      <c r="AE77" s="147"/>
      <c r="AF77" s="147"/>
      <c r="AG77" s="147"/>
      <c r="AH77" s="147"/>
      <c r="AI77" s="147"/>
      <c r="AJ77" s="147"/>
      <c r="AK77" s="147"/>
      <c r="AL77" s="147"/>
      <c r="AM77" s="147"/>
      <c r="AN77" s="147"/>
      <c r="AO77" s="147"/>
      <c r="AP77" s="147"/>
      <c r="AQ77" s="147"/>
      <c r="AR77" s="147" t="s">
        <v>75</v>
      </c>
      <c r="AS77" s="147"/>
      <c r="AT77" s="147"/>
      <c r="AU77" s="147"/>
      <c r="AV77" s="147"/>
      <c r="AW77" s="147"/>
      <c r="AX77" s="147"/>
      <c r="AY77" s="147"/>
      <c r="AZ77" s="147"/>
      <c r="BA77" s="147"/>
      <c r="BB77" s="147"/>
      <c r="BC77" s="147"/>
      <c r="BD77" s="147"/>
      <c r="BE77" s="147"/>
      <c r="BF77" s="147"/>
      <c r="BG77" s="147"/>
      <c r="BH77" s="147"/>
      <c r="BI77" s="147"/>
      <c r="BJ77" s="147"/>
      <c r="BK77" s="147"/>
    </row>
    <row r="78" spans="2:63" ht="13.5" thickBot="1" x14ac:dyDescent="0.25">
      <c r="B78" s="2">
        <v>1</v>
      </c>
      <c r="C78" s="145"/>
      <c r="D78" s="146"/>
      <c r="E78" s="146"/>
      <c r="F78" s="146"/>
      <c r="G78" s="146"/>
      <c r="H78" s="146"/>
      <c r="I78" s="146"/>
      <c r="J78" s="146"/>
      <c r="K78" s="146"/>
      <c r="L78" s="146"/>
      <c r="M78" s="146"/>
      <c r="N78" s="146"/>
      <c r="O78" s="146"/>
      <c r="P78" s="146"/>
      <c r="Q78" s="146"/>
      <c r="R78" s="146"/>
      <c r="S78" s="146"/>
      <c r="T78" s="146"/>
      <c r="U78" s="146"/>
      <c r="V78" s="146"/>
      <c r="W78" s="146"/>
      <c r="X78" s="148"/>
      <c r="Y78" s="149"/>
      <c r="Z78" s="149"/>
      <c r="AA78" s="149"/>
      <c r="AB78" s="149"/>
      <c r="AC78" s="149"/>
      <c r="AD78" s="149"/>
      <c r="AE78" s="149"/>
      <c r="AF78" s="149"/>
      <c r="AG78" s="149"/>
      <c r="AH78" s="149"/>
      <c r="AI78" s="149"/>
      <c r="AJ78" s="149"/>
      <c r="AK78" s="149"/>
      <c r="AL78" s="149"/>
      <c r="AM78" s="149"/>
      <c r="AN78" s="149"/>
      <c r="AO78" s="149"/>
      <c r="AP78" s="149"/>
      <c r="AQ78" s="149"/>
      <c r="AR78" s="145"/>
      <c r="AS78" s="145"/>
      <c r="AT78" s="145"/>
      <c r="AU78" s="145"/>
      <c r="AV78" s="145"/>
      <c r="AW78" s="145"/>
      <c r="AX78" s="145"/>
      <c r="AY78" s="145"/>
      <c r="AZ78" s="145"/>
      <c r="BA78" s="145"/>
      <c r="BB78" s="145"/>
      <c r="BC78" s="145"/>
      <c r="BD78" s="145"/>
      <c r="BE78" s="145"/>
      <c r="BF78" s="145"/>
      <c r="BG78" s="145"/>
      <c r="BH78" s="145"/>
      <c r="BI78" s="145"/>
      <c r="BJ78" s="145"/>
      <c r="BK78" s="145"/>
    </row>
    <row r="79" spans="2:63" ht="13.5" thickBot="1" x14ac:dyDescent="0.25">
      <c r="B79" s="2">
        <v>2</v>
      </c>
      <c r="C79" s="134"/>
      <c r="D79" s="135"/>
      <c r="E79" s="135"/>
      <c r="F79" s="135"/>
      <c r="G79" s="135"/>
      <c r="H79" s="135"/>
      <c r="I79" s="135"/>
      <c r="J79" s="135"/>
      <c r="K79" s="135"/>
      <c r="L79" s="135"/>
      <c r="M79" s="135"/>
      <c r="N79" s="135"/>
      <c r="O79" s="135"/>
      <c r="P79" s="135"/>
      <c r="Q79" s="135"/>
      <c r="R79" s="135"/>
      <c r="S79" s="135"/>
      <c r="T79" s="135"/>
      <c r="U79" s="135"/>
      <c r="V79" s="135"/>
      <c r="W79" s="135"/>
      <c r="X79" s="148"/>
      <c r="Y79" s="149"/>
      <c r="Z79" s="149"/>
      <c r="AA79" s="149"/>
      <c r="AB79" s="149"/>
      <c r="AC79" s="149"/>
      <c r="AD79" s="149"/>
      <c r="AE79" s="149"/>
      <c r="AF79" s="149"/>
      <c r="AG79" s="149"/>
      <c r="AH79" s="149"/>
      <c r="AI79" s="149"/>
      <c r="AJ79" s="149"/>
      <c r="AK79" s="149"/>
      <c r="AL79" s="149"/>
      <c r="AM79" s="149"/>
      <c r="AN79" s="149"/>
      <c r="AO79" s="149"/>
      <c r="AP79" s="149"/>
      <c r="AQ79" s="149"/>
      <c r="AR79" s="134"/>
      <c r="AS79" s="134"/>
      <c r="AT79" s="134"/>
      <c r="AU79" s="134"/>
      <c r="AV79" s="134"/>
      <c r="AW79" s="134"/>
      <c r="AX79" s="134"/>
      <c r="AY79" s="134"/>
      <c r="AZ79" s="134"/>
      <c r="BA79" s="134"/>
      <c r="BB79" s="134"/>
      <c r="BC79" s="134"/>
      <c r="BD79" s="134"/>
      <c r="BE79" s="134"/>
      <c r="BF79" s="134"/>
      <c r="BG79" s="134"/>
      <c r="BH79" s="134"/>
      <c r="BI79" s="134"/>
      <c r="BJ79" s="134"/>
      <c r="BK79" s="134"/>
    </row>
    <row r="80" spans="2:63" ht="13.5" thickBot="1" x14ac:dyDescent="0.25">
      <c r="B80" s="2">
        <v>3</v>
      </c>
      <c r="C80" s="134"/>
      <c r="D80" s="135"/>
      <c r="E80" s="135"/>
      <c r="F80" s="135"/>
      <c r="G80" s="135"/>
      <c r="H80" s="135"/>
      <c r="I80" s="135"/>
      <c r="J80" s="135"/>
      <c r="K80" s="135"/>
      <c r="L80" s="135"/>
      <c r="M80" s="135"/>
      <c r="N80" s="135"/>
      <c r="O80" s="135"/>
      <c r="P80" s="135"/>
      <c r="Q80" s="135"/>
      <c r="R80" s="135"/>
      <c r="S80" s="135"/>
      <c r="T80" s="135"/>
      <c r="U80" s="135"/>
      <c r="V80" s="135"/>
      <c r="W80" s="135"/>
      <c r="X80" s="141"/>
      <c r="Y80" s="142"/>
      <c r="Z80" s="142"/>
      <c r="AA80" s="142"/>
      <c r="AB80" s="142"/>
      <c r="AC80" s="142"/>
      <c r="AD80" s="142"/>
      <c r="AE80" s="142"/>
      <c r="AF80" s="142"/>
      <c r="AG80" s="142"/>
      <c r="AH80" s="142"/>
      <c r="AI80" s="142"/>
      <c r="AJ80" s="142"/>
      <c r="AK80" s="142"/>
      <c r="AL80" s="142"/>
      <c r="AM80" s="142"/>
      <c r="AN80" s="142"/>
      <c r="AO80" s="142"/>
      <c r="AP80" s="142"/>
      <c r="AQ80" s="142"/>
      <c r="AR80" s="134"/>
      <c r="AS80" s="134"/>
      <c r="AT80" s="134"/>
      <c r="AU80" s="134"/>
      <c r="AV80" s="134"/>
      <c r="AW80" s="134"/>
      <c r="AX80" s="134"/>
      <c r="AY80" s="134"/>
      <c r="AZ80" s="134"/>
      <c r="BA80" s="134"/>
      <c r="BB80" s="134"/>
      <c r="BC80" s="134"/>
      <c r="BD80" s="134"/>
      <c r="BE80" s="134"/>
      <c r="BF80" s="134"/>
      <c r="BG80" s="134"/>
      <c r="BH80" s="134"/>
      <c r="BI80" s="134"/>
      <c r="BJ80" s="134"/>
      <c r="BK80" s="134"/>
    </row>
    <row r="81" spans="2:63" ht="13.5" thickBot="1" x14ac:dyDescent="0.25">
      <c r="B81" s="2">
        <v>4</v>
      </c>
      <c r="C81" s="134"/>
      <c r="D81" s="135"/>
      <c r="E81" s="135"/>
      <c r="F81" s="135"/>
      <c r="G81" s="135"/>
      <c r="H81" s="135"/>
      <c r="I81" s="135"/>
      <c r="J81" s="135"/>
      <c r="K81" s="135"/>
      <c r="L81" s="135"/>
      <c r="M81" s="135"/>
      <c r="N81" s="135"/>
      <c r="O81" s="135"/>
      <c r="P81" s="135"/>
      <c r="Q81" s="135"/>
      <c r="R81" s="135"/>
      <c r="S81" s="135"/>
      <c r="T81" s="135"/>
      <c r="U81" s="135"/>
      <c r="V81" s="135"/>
      <c r="W81" s="135"/>
      <c r="X81" s="141"/>
      <c r="Y81" s="142"/>
      <c r="Z81" s="142"/>
      <c r="AA81" s="142"/>
      <c r="AB81" s="142"/>
      <c r="AC81" s="142"/>
      <c r="AD81" s="142"/>
      <c r="AE81" s="142"/>
      <c r="AF81" s="142"/>
      <c r="AG81" s="142"/>
      <c r="AH81" s="142"/>
      <c r="AI81" s="142"/>
      <c r="AJ81" s="142"/>
      <c r="AK81" s="142"/>
      <c r="AL81" s="142"/>
      <c r="AM81" s="142"/>
      <c r="AN81" s="142"/>
      <c r="AO81" s="142"/>
      <c r="AP81" s="142"/>
      <c r="AQ81" s="142"/>
      <c r="AR81" s="134"/>
      <c r="AS81" s="134"/>
      <c r="AT81" s="134"/>
      <c r="AU81" s="134"/>
      <c r="AV81" s="134"/>
      <c r="AW81" s="134"/>
      <c r="AX81" s="134"/>
      <c r="AY81" s="134"/>
      <c r="AZ81" s="134"/>
      <c r="BA81" s="134"/>
      <c r="BB81" s="134"/>
      <c r="BC81" s="134"/>
      <c r="BD81" s="134"/>
      <c r="BE81" s="134"/>
      <c r="BF81" s="134"/>
      <c r="BG81" s="134"/>
      <c r="BH81" s="134"/>
      <c r="BI81" s="134"/>
      <c r="BJ81" s="134"/>
      <c r="BK81" s="134"/>
    </row>
    <row r="82" spans="2:63" ht="13.5" thickBot="1" x14ac:dyDescent="0.25">
      <c r="B82" s="2">
        <v>5</v>
      </c>
      <c r="C82" s="134"/>
      <c r="D82" s="135"/>
      <c r="E82" s="135"/>
      <c r="F82" s="135"/>
      <c r="G82" s="135"/>
      <c r="H82" s="135"/>
      <c r="I82" s="135"/>
      <c r="J82" s="135"/>
      <c r="K82" s="135"/>
      <c r="L82" s="135"/>
      <c r="M82" s="135"/>
      <c r="N82" s="135"/>
      <c r="O82" s="135"/>
      <c r="P82" s="135"/>
      <c r="Q82" s="135"/>
      <c r="R82" s="135"/>
      <c r="S82" s="135"/>
      <c r="T82" s="135"/>
      <c r="U82" s="135"/>
      <c r="V82" s="135"/>
      <c r="W82" s="135"/>
      <c r="X82" s="141"/>
      <c r="Y82" s="142"/>
      <c r="Z82" s="142"/>
      <c r="AA82" s="142"/>
      <c r="AB82" s="142"/>
      <c r="AC82" s="142"/>
      <c r="AD82" s="142"/>
      <c r="AE82" s="142"/>
      <c r="AF82" s="142"/>
      <c r="AG82" s="142"/>
      <c r="AH82" s="142"/>
      <c r="AI82" s="142"/>
      <c r="AJ82" s="142"/>
      <c r="AK82" s="142"/>
      <c r="AL82" s="142"/>
      <c r="AM82" s="142"/>
      <c r="AN82" s="142"/>
      <c r="AO82" s="142"/>
      <c r="AP82" s="142"/>
      <c r="AQ82" s="142"/>
      <c r="AR82" s="134"/>
      <c r="AS82" s="135"/>
      <c r="AT82" s="135"/>
      <c r="AU82" s="135"/>
      <c r="AV82" s="135"/>
      <c r="AW82" s="135"/>
      <c r="AX82" s="135"/>
      <c r="AY82" s="135"/>
      <c r="AZ82" s="135"/>
      <c r="BA82" s="135"/>
      <c r="BB82" s="135"/>
      <c r="BC82" s="135"/>
      <c r="BD82" s="135"/>
      <c r="BE82" s="135"/>
      <c r="BF82" s="135"/>
      <c r="BG82" s="135"/>
      <c r="BH82" s="135"/>
      <c r="BI82" s="135"/>
      <c r="BJ82" s="135"/>
      <c r="BK82" s="135"/>
    </row>
    <row r="83" spans="2:63" ht="13.5" thickBot="1" x14ac:dyDescent="0.25">
      <c r="B83" s="2">
        <v>6</v>
      </c>
      <c r="C83" s="134"/>
      <c r="D83" s="135"/>
      <c r="E83" s="135"/>
      <c r="F83" s="135"/>
      <c r="G83" s="135"/>
      <c r="H83" s="135"/>
      <c r="I83" s="135"/>
      <c r="J83" s="135"/>
      <c r="K83" s="135"/>
      <c r="L83" s="135"/>
      <c r="M83" s="135"/>
      <c r="N83" s="135"/>
      <c r="O83" s="135"/>
      <c r="P83" s="135"/>
      <c r="Q83" s="135"/>
      <c r="R83" s="135"/>
      <c r="S83" s="135"/>
      <c r="T83" s="135"/>
      <c r="U83" s="135"/>
      <c r="V83" s="135"/>
      <c r="W83" s="135"/>
      <c r="X83" s="141"/>
      <c r="Y83" s="142"/>
      <c r="Z83" s="142"/>
      <c r="AA83" s="142"/>
      <c r="AB83" s="142"/>
      <c r="AC83" s="142"/>
      <c r="AD83" s="142"/>
      <c r="AE83" s="142"/>
      <c r="AF83" s="142"/>
      <c r="AG83" s="142"/>
      <c r="AH83" s="142"/>
      <c r="AI83" s="142"/>
      <c r="AJ83" s="142"/>
      <c r="AK83" s="142"/>
      <c r="AL83" s="142"/>
      <c r="AM83" s="142"/>
      <c r="AN83" s="142"/>
      <c r="AO83" s="142"/>
      <c r="AP83" s="142"/>
      <c r="AQ83" s="142"/>
      <c r="AR83" s="134"/>
      <c r="AS83" s="135"/>
      <c r="AT83" s="135"/>
      <c r="AU83" s="135"/>
      <c r="AV83" s="135"/>
      <c r="AW83" s="135"/>
      <c r="AX83" s="135"/>
      <c r="AY83" s="135"/>
      <c r="AZ83" s="135"/>
      <c r="BA83" s="135"/>
      <c r="BB83" s="135"/>
      <c r="BC83" s="135"/>
      <c r="BD83" s="135"/>
      <c r="BE83" s="135"/>
      <c r="BF83" s="135"/>
      <c r="BG83" s="135"/>
      <c r="BH83" s="135"/>
      <c r="BI83" s="135"/>
      <c r="BJ83" s="135"/>
      <c r="BK83" s="135"/>
    </row>
    <row r="84" spans="2:63" ht="13.5" thickBot="1" x14ac:dyDescent="0.25">
      <c r="B84" s="2">
        <v>7</v>
      </c>
      <c r="C84" s="134"/>
      <c r="D84" s="135"/>
      <c r="E84" s="135"/>
      <c r="F84" s="135"/>
      <c r="G84" s="135"/>
      <c r="H84" s="135"/>
      <c r="I84" s="135"/>
      <c r="J84" s="135"/>
      <c r="K84" s="135"/>
      <c r="L84" s="135"/>
      <c r="M84" s="135"/>
      <c r="N84" s="135"/>
      <c r="O84" s="135"/>
      <c r="P84" s="135"/>
      <c r="Q84" s="135"/>
      <c r="R84" s="135"/>
      <c r="S84" s="135"/>
      <c r="T84" s="135"/>
      <c r="U84" s="135"/>
      <c r="V84" s="135"/>
      <c r="W84" s="135"/>
      <c r="X84" s="141"/>
      <c r="Y84" s="142"/>
      <c r="Z84" s="142"/>
      <c r="AA84" s="142"/>
      <c r="AB84" s="142"/>
      <c r="AC84" s="142"/>
      <c r="AD84" s="142"/>
      <c r="AE84" s="142"/>
      <c r="AF84" s="142"/>
      <c r="AG84" s="142"/>
      <c r="AH84" s="142"/>
      <c r="AI84" s="142"/>
      <c r="AJ84" s="142"/>
      <c r="AK84" s="142"/>
      <c r="AL84" s="142"/>
      <c r="AM84" s="142"/>
      <c r="AN84" s="142"/>
      <c r="AO84" s="142"/>
      <c r="AP84" s="142"/>
      <c r="AQ84" s="142"/>
      <c r="AR84" s="134"/>
      <c r="AS84" s="135"/>
      <c r="AT84" s="135"/>
      <c r="AU84" s="135"/>
      <c r="AV84" s="135"/>
      <c r="AW84" s="135"/>
      <c r="AX84" s="135"/>
      <c r="AY84" s="135"/>
      <c r="AZ84" s="135"/>
      <c r="BA84" s="135"/>
      <c r="BB84" s="135"/>
      <c r="BC84" s="135"/>
      <c r="BD84" s="135"/>
      <c r="BE84" s="135"/>
      <c r="BF84" s="135"/>
      <c r="BG84" s="135"/>
      <c r="BH84" s="135"/>
      <c r="BI84" s="135"/>
      <c r="BJ84" s="135"/>
      <c r="BK84" s="135"/>
    </row>
    <row r="85" spans="2:63" ht="13.5" thickBot="1" x14ac:dyDescent="0.25">
      <c r="B85" s="2">
        <v>8</v>
      </c>
      <c r="C85" s="134"/>
      <c r="D85" s="135"/>
      <c r="E85" s="135"/>
      <c r="F85" s="135"/>
      <c r="G85" s="135"/>
      <c r="H85" s="135"/>
      <c r="I85" s="135"/>
      <c r="J85" s="135"/>
      <c r="K85" s="135"/>
      <c r="L85" s="135"/>
      <c r="M85" s="135"/>
      <c r="N85" s="135"/>
      <c r="O85" s="135"/>
      <c r="P85" s="135"/>
      <c r="Q85" s="135"/>
      <c r="R85" s="135"/>
      <c r="S85" s="135"/>
      <c r="T85" s="135"/>
      <c r="U85" s="135"/>
      <c r="V85" s="135"/>
      <c r="W85" s="135"/>
      <c r="X85" s="141"/>
      <c r="Y85" s="142"/>
      <c r="Z85" s="142"/>
      <c r="AA85" s="142"/>
      <c r="AB85" s="142"/>
      <c r="AC85" s="142"/>
      <c r="AD85" s="142"/>
      <c r="AE85" s="142"/>
      <c r="AF85" s="142"/>
      <c r="AG85" s="142"/>
      <c r="AH85" s="142"/>
      <c r="AI85" s="142"/>
      <c r="AJ85" s="142"/>
      <c r="AK85" s="142"/>
      <c r="AL85" s="142"/>
      <c r="AM85" s="142"/>
      <c r="AN85" s="142"/>
      <c r="AO85" s="142"/>
      <c r="AP85" s="142"/>
      <c r="AQ85" s="142"/>
      <c r="AR85" s="134"/>
      <c r="AS85" s="135"/>
      <c r="AT85" s="135"/>
      <c r="AU85" s="135"/>
      <c r="AV85" s="135"/>
      <c r="AW85" s="135"/>
      <c r="AX85" s="135"/>
      <c r="AY85" s="135"/>
      <c r="AZ85" s="135"/>
      <c r="BA85" s="135"/>
      <c r="BB85" s="135"/>
      <c r="BC85" s="135"/>
      <c r="BD85" s="135"/>
      <c r="BE85" s="135"/>
      <c r="BF85" s="135"/>
      <c r="BG85" s="135"/>
      <c r="BH85" s="135"/>
      <c r="BI85" s="135"/>
      <c r="BJ85" s="135"/>
      <c r="BK85" s="135"/>
    </row>
    <row r="86" spans="2:63" x14ac:dyDescent="0.2">
      <c r="B86" s="2"/>
      <c r="C86" s="127"/>
      <c r="D86" s="128"/>
      <c r="E86" s="128"/>
      <c r="F86" s="128"/>
      <c r="G86" s="128"/>
      <c r="H86" s="128"/>
      <c r="I86" s="128"/>
      <c r="J86" s="128"/>
      <c r="K86" s="128"/>
      <c r="L86" s="128"/>
      <c r="M86" s="128"/>
      <c r="N86" s="128"/>
      <c r="O86" s="128"/>
      <c r="P86" s="128"/>
      <c r="Q86" s="128"/>
      <c r="R86" s="128"/>
      <c r="S86" s="128"/>
      <c r="T86" s="128"/>
      <c r="U86" s="128"/>
      <c r="V86" s="128"/>
      <c r="W86" s="128"/>
      <c r="X86" s="127"/>
      <c r="Y86" s="128"/>
      <c r="Z86" s="128"/>
      <c r="AA86" s="128"/>
      <c r="AB86" s="128"/>
      <c r="AC86" s="128"/>
      <c r="AD86" s="128"/>
      <c r="AE86" s="128"/>
      <c r="AF86" s="128"/>
      <c r="AG86" s="128"/>
      <c r="AH86" s="128"/>
      <c r="AI86" s="128"/>
      <c r="AJ86" s="128"/>
      <c r="AK86" s="128"/>
      <c r="AL86" s="128"/>
      <c r="AM86" s="128"/>
      <c r="AN86" s="128"/>
      <c r="AO86" s="128"/>
      <c r="AP86" s="128"/>
      <c r="AQ86" s="128"/>
      <c r="AR86" s="127"/>
      <c r="AS86" s="128"/>
      <c r="AT86" s="128"/>
      <c r="AU86" s="128"/>
      <c r="AV86" s="128"/>
      <c r="AW86" s="128"/>
      <c r="AX86" s="128"/>
      <c r="AY86" s="128"/>
      <c r="AZ86" s="128"/>
      <c r="BA86" s="128"/>
      <c r="BB86" s="128"/>
      <c r="BC86" s="128"/>
      <c r="BD86" s="128"/>
      <c r="BE86" s="128"/>
      <c r="BF86" s="128"/>
      <c r="BG86" s="128"/>
      <c r="BH86" s="128"/>
      <c r="BI86" s="128"/>
      <c r="BJ86" s="128"/>
      <c r="BK86" s="128"/>
    </row>
    <row r="87" spans="2:63" x14ac:dyDescent="0.2">
      <c r="B87" s="2"/>
      <c r="C87" s="147" t="s">
        <v>76</v>
      </c>
      <c r="D87" s="147"/>
      <c r="E87" s="147"/>
      <c r="F87" s="147"/>
      <c r="G87" s="147"/>
      <c r="H87" s="147"/>
      <c r="I87" s="147"/>
      <c r="J87" s="147"/>
      <c r="K87" s="147"/>
      <c r="L87" s="147"/>
      <c r="M87" s="147"/>
      <c r="N87" s="147"/>
      <c r="O87" s="147"/>
      <c r="P87" s="147"/>
      <c r="Q87" s="147"/>
      <c r="R87" s="147"/>
      <c r="S87" s="147"/>
      <c r="T87" s="147"/>
      <c r="U87" s="147"/>
      <c r="V87" s="147"/>
      <c r="W87" s="147"/>
      <c r="X87" s="147" t="s">
        <v>74</v>
      </c>
      <c r="Y87" s="147"/>
      <c r="Z87" s="147"/>
      <c r="AA87" s="147"/>
      <c r="AB87" s="147"/>
      <c r="AC87" s="147"/>
      <c r="AD87" s="147"/>
      <c r="AE87" s="147"/>
      <c r="AF87" s="147"/>
      <c r="AG87" s="147"/>
      <c r="AH87" s="147"/>
      <c r="AI87" s="147"/>
      <c r="AJ87" s="147"/>
      <c r="AK87" s="147"/>
      <c r="AL87" s="147"/>
      <c r="AM87" s="147"/>
      <c r="AN87" s="147"/>
      <c r="AO87" s="147"/>
      <c r="AP87" s="147"/>
      <c r="AQ87" s="147"/>
      <c r="AR87" s="147" t="s">
        <v>75</v>
      </c>
      <c r="AS87" s="147"/>
      <c r="AT87" s="147"/>
      <c r="AU87" s="147"/>
      <c r="AV87" s="147"/>
      <c r="AW87" s="147"/>
      <c r="AX87" s="147"/>
      <c r="AY87" s="147"/>
      <c r="AZ87" s="147"/>
      <c r="BA87" s="147"/>
      <c r="BB87" s="147"/>
      <c r="BC87" s="147"/>
      <c r="BD87" s="147"/>
      <c r="BE87" s="147"/>
      <c r="BF87" s="147"/>
      <c r="BG87" s="147"/>
      <c r="BH87" s="147"/>
      <c r="BI87" s="147"/>
      <c r="BJ87" s="147"/>
      <c r="BK87" s="147"/>
    </row>
    <row r="88" spans="2:63" ht="13.5" thickBot="1" x14ac:dyDescent="0.25">
      <c r="B88" s="2">
        <v>1</v>
      </c>
      <c r="C88" s="145"/>
      <c r="D88" s="146"/>
      <c r="E88" s="146"/>
      <c r="F88" s="146"/>
      <c r="G88" s="146"/>
      <c r="H88" s="146"/>
      <c r="I88" s="146"/>
      <c r="J88" s="146"/>
      <c r="K88" s="146"/>
      <c r="L88" s="146"/>
      <c r="M88" s="146"/>
      <c r="N88" s="146"/>
      <c r="O88" s="146"/>
      <c r="P88" s="146"/>
      <c r="Q88" s="146"/>
      <c r="R88" s="146"/>
      <c r="S88" s="146"/>
      <c r="T88" s="146"/>
      <c r="U88" s="146"/>
      <c r="V88" s="146"/>
      <c r="W88" s="146"/>
      <c r="X88" s="148"/>
      <c r="Y88" s="149"/>
      <c r="Z88" s="149"/>
      <c r="AA88" s="149"/>
      <c r="AB88" s="149"/>
      <c r="AC88" s="149"/>
      <c r="AD88" s="149"/>
      <c r="AE88" s="149"/>
      <c r="AF88" s="149"/>
      <c r="AG88" s="149"/>
      <c r="AH88" s="149"/>
      <c r="AI88" s="149"/>
      <c r="AJ88" s="149"/>
      <c r="AK88" s="149"/>
      <c r="AL88" s="149"/>
      <c r="AM88" s="149"/>
      <c r="AN88" s="149"/>
      <c r="AO88" s="149"/>
      <c r="AP88" s="149"/>
      <c r="AQ88" s="149"/>
      <c r="AR88" s="145"/>
      <c r="AS88" s="146"/>
      <c r="AT88" s="146"/>
      <c r="AU88" s="146"/>
      <c r="AV88" s="146"/>
      <c r="AW88" s="146"/>
      <c r="AX88" s="146"/>
      <c r="AY88" s="146"/>
      <c r="AZ88" s="146"/>
      <c r="BA88" s="146"/>
      <c r="BB88" s="146"/>
      <c r="BC88" s="146"/>
      <c r="BD88" s="146"/>
      <c r="BE88" s="146"/>
      <c r="BF88" s="146"/>
      <c r="BG88" s="146"/>
      <c r="BH88" s="146"/>
      <c r="BI88" s="146"/>
      <c r="BJ88" s="146"/>
      <c r="BK88" s="146"/>
    </row>
    <row r="89" spans="2:63" ht="13.5" thickBot="1" x14ac:dyDescent="0.25">
      <c r="B89" s="2">
        <v>2</v>
      </c>
      <c r="C89" s="134"/>
      <c r="D89" s="135"/>
      <c r="E89" s="135"/>
      <c r="F89" s="135"/>
      <c r="G89" s="135"/>
      <c r="H89" s="135"/>
      <c r="I89" s="135"/>
      <c r="J89" s="135"/>
      <c r="K89" s="135"/>
      <c r="L89" s="135"/>
      <c r="M89" s="135"/>
      <c r="N89" s="135"/>
      <c r="O89" s="135"/>
      <c r="P89" s="135"/>
      <c r="Q89" s="135"/>
      <c r="R89" s="135"/>
      <c r="S89" s="135"/>
      <c r="T89" s="135"/>
      <c r="U89" s="135"/>
      <c r="V89" s="135"/>
      <c r="W89" s="135"/>
      <c r="X89" s="141"/>
      <c r="Y89" s="142"/>
      <c r="Z89" s="142"/>
      <c r="AA89" s="142"/>
      <c r="AB89" s="142"/>
      <c r="AC89" s="142"/>
      <c r="AD89" s="142"/>
      <c r="AE89" s="142"/>
      <c r="AF89" s="142"/>
      <c r="AG89" s="142"/>
      <c r="AH89" s="142"/>
      <c r="AI89" s="142"/>
      <c r="AJ89" s="142"/>
      <c r="AK89" s="142"/>
      <c r="AL89" s="142"/>
      <c r="AM89" s="142"/>
      <c r="AN89" s="142"/>
      <c r="AO89" s="142"/>
      <c r="AP89" s="142"/>
      <c r="AQ89" s="142"/>
      <c r="AR89" s="134"/>
      <c r="AS89" s="135"/>
      <c r="AT89" s="135"/>
      <c r="AU89" s="135"/>
      <c r="AV89" s="135"/>
      <c r="AW89" s="135"/>
      <c r="AX89" s="135"/>
      <c r="AY89" s="135"/>
      <c r="AZ89" s="135"/>
      <c r="BA89" s="135"/>
      <c r="BB89" s="135"/>
      <c r="BC89" s="135"/>
      <c r="BD89" s="135"/>
      <c r="BE89" s="135"/>
      <c r="BF89" s="135"/>
      <c r="BG89" s="135"/>
      <c r="BH89" s="135"/>
      <c r="BI89" s="135"/>
      <c r="BJ89" s="135"/>
      <c r="BK89" s="135"/>
    </row>
    <row r="90" spans="2:63" ht="13.5" thickBot="1" x14ac:dyDescent="0.25">
      <c r="B90" s="2">
        <v>3</v>
      </c>
      <c r="C90" s="134"/>
      <c r="D90" s="135"/>
      <c r="E90" s="135"/>
      <c r="F90" s="135"/>
      <c r="G90" s="135"/>
      <c r="H90" s="135"/>
      <c r="I90" s="135"/>
      <c r="J90" s="135"/>
      <c r="K90" s="135"/>
      <c r="L90" s="135"/>
      <c r="M90" s="135"/>
      <c r="N90" s="135"/>
      <c r="O90" s="135"/>
      <c r="P90" s="135"/>
      <c r="Q90" s="135"/>
      <c r="R90" s="135"/>
      <c r="S90" s="135"/>
      <c r="T90" s="135"/>
      <c r="U90" s="135"/>
      <c r="V90" s="135"/>
      <c r="W90" s="135"/>
      <c r="X90" s="141"/>
      <c r="Y90" s="142"/>
      <c r="Z90" s="142"/>
      <c r="AA90" s="142"/>
      <c r="AB90" s="142"/>
      <c r="AC90" s="142"/>
      <c r="AD90" s="142"/>
      <c r="AE90" s="142"/>
      <c r="AF90" s="142"/>
      <c r="AG90" s="142"/>
      <c r="AH90" s="142"/>
      <c r="AI90" s="142"/>
      <c r="AJ90" s="142"/>
      <c r="AK90" s="142"/>
      <c r="AL90" s="142"/>
      <c r="AM90" s="142"/>
      <c r="AN90" s="142"/>
      <c r="AO90" s="142"/>
      <c r="AP90" s="142"/>
      <c r="AQ90" s="142"/>
      <c r="AR90" s="134"/>
      <c r="AS90" s="135"/>
      <c r="AT90" s="135"/>
      <c r="AU90" s="135"/>
      <c r="AV90" s="135"/>
      <c r="AW90" s="135"/>
      <c r="AX90" s="135"/>
      <c r="AY90" s="135"/>
      <c r="AZ90" s="135"/>
      <c r="BA90" s="135"/>
      <c r="BB90" s="135"/>
      <c r="BC90" s="135"/>
      <c r="BD90" s="135"/>
      <c r="BE90" s="135"/>
      <c r="BF90" s="135"/>
      <c r="BG90" s="135"/>
      <c r="BH90" s="135"/>
      <c r="BI90" s="135"/>
      <c r="BJ90" s="135"/>
      <c r="BK90" s="135"/>
    </row>
    <row r="91" spans="2:63" ht="13.5" thickBot="1" x14ac:dyDescent="0.25">
      <c r="B91" s="2">
        <v>4</v>
      </c>
      <c r="C91" s="134"/>
      <c r="D91" s="135"/>
      <c r="E91" s="135"/>
      <c r="F91" s="135"/>
      <c r="G91" s="135"/>
      <c r="H91" s="135"/>
      <c r="I91" s="135"/>
      <c r="J91" s="135"/>
      <c r="K91" s="135"/>
      <c r="L91" s="135"/>
      <c r="M91" s="135"/>
      <c r="N91" s="135"/>
      <c r="O91" s="135"/>
      <c r="P91" s="135"/>
      <c r="Q91" s="135"/>
      <c r="R91" s="135"/>
      <c r="S91" s="135"/>
      <c r="T91" s="135"/>
      <c r="U91" s="135"/>
      <c r="V91" s="135"/>
      <c r="W91" s="135"/>
      <c r="X91" s="141"/>
      <c r="Y91" s="142"/>
      <c r="Z91" s="142"/>
      <c r="AA91" s="142"/>
      <c r="AB91" s="142"/>
      <c r="AC91" s="142"/>
      <c r="AD91" s="142"/>
      <c r="AE91" s="142"/>
      <c r="AF91" s="142"/>
      <c r="AG91" s="142"/>
      <c r="AH91" s="142"/>
      <c r="AI91" s="142"/>
      <c r="AJ91" s="142"/>
      <c r="AK91" s="142"/>
      <c r="AL91" s="142"/>
      <c r="AM91" s="142"/>
      <c r="AN91" s="142"/>
      <c r="AO91" s="142"/>
      <c r="AP91" s="142"/>
      <c r="AQ91" s="142"/>
      <c r="AR91" s="134"/>
      <c r="AS91" s="135"/>
      <c r="AT91" s="135"/>
      <c r="AU91" s="135"/>
      <c r="AV91" s="135"/>
      <c r="AW91" s="135"/>
      <c r="AX91" s="135"/>
      <c r="AY91" s="135"/>
      <c r="AZ91" s="135"/>
      <c r="BA91" s="135"/>
      <c r="BB91" s="135"/>
      <c r="BC91" s="135"/>
      <c r="BD91" s="135"/>
      <c r="BE91" s="135"/>
      <c r="BF91" s="135"/>
      <c r="BG91" s="135"/>
      <c r="BH91" s="135"/>
      <c r="BI91" s="135"/>
      <c r="BJ91" s="135"/>
      <c r="BK91" s="135"/>
    </row>
    <row r="92" spans="2:63" ht="13.5" thickBot="1" x14ac:dyDescent="0.25">
      <c r="B92" s="2">
        <v>5</v>
      </c>
      <c r="C92" s="134"/>
      <c r="D92" s="135"/>
      <c r="E92" s="135"/>
      <c r="F92" s="135"/>
      <c r="G92" s="135"/>
      <c r="H92" s="135"/>
      <c r="I92" s="135"/>
      <c r="J92" s="135"/>
      <c r="K92" s="135"/>
      <c r="L92" s="135"/>
      <c r="M92" s="135"/>
      <c r="N92" s="135"/>
      <c r="O92" s="135"/>
      <c r="P92" s="135"/>
      <c r="Q92" s="135"/>
      <c r="R92" s="135"/>
      <c r="S92" s="135"/>
      <c r="T92" s="135"/>
      <c r="U92" s="135"/>
      <c r="V92" s="135"/>
      <c r="W92" s="135"/>
      <c r="X92" s="141"/>
      <c r="Y92" s="142"/>
      <c r="Z92" s="142"/>
      <c r="AA92" s="142"/>
      <c r="AB92" s="142"/>
      <c r="AC92" s="142"/>
      <c r="AD92" s="142"/>
      <c r="AE92" s="142"/>
      <c r="AF92" s="142"/>
      <c r="AG92" s="142"/>
      <c r="AH92" s="142"/>
      <c r="AI92" s="142"/>
      <c r="AJ92" s="142"/>
      <c r="AK92" s="142"/>
      <c r="AL92" s="142"/>
      <c r="AM92" s="142"/>
      <c r="AN92" s="142"/>
      <c r="AO92" s="142"/>
      <c r="AP92" s="142"/>
      <c r="AQ92" s="142"/>
      <c r="AR92" s="134"/>
      <c r="AS92" s="135"/>
      <c r="AT92" s="135"/>
      <c r="AU92" s="135"/>
      <c r="AV92" s="135"/>
      <c r="AW92" s="135"/>
      <c r="AX92" s="135"/>
      <c r="AY92" s="135"/>
      <c r="AZ92" s="135"/>
      <c r="BA92" s="135"/>
      <c r="BB92" s="135"/>
      <c r="BC92" s="135"/>
      <c r="BD92" s="135"/>
      <c r="BE92" s="135"/>
      <c r="BF92" s="135"/>
      <c r="BG92" s="135"/>
      <c r="BH92" s="135"/>
      <c r="BI92" s="135"/>
      <c r="BJ92" s="135"/>
      <c r="BK92" s="135"/>
    </row>
    <row r="93" spans="2:63" ht="13.5" thickBot="1" x14ac:dyDescent="0.25">
      <c r="B93" s="2">
        <v>6</v>
      </c>
      <c r="C93" s="134"/>
      <c r="D93" s="135"/>
      <c r="E93" s="135"/>
      <c r="F93" s="135"/>
      <c r="G93" s="135"/>
      <c r="H93" s="135"/>
      <c r="I93" s="135"/>
      <c r="J93" s="135"/>
      <c r="K93" s="135"/>
      <c r="L93" s="135"/>
      <c r="M93" s="135"/>
      <c r="N93" s="135"/>
      <c r="O93" s="135"/>
      <c r="P93" s="135"/>
      <c r="Q93" s="135"/>
      <c r="R93" s="135"/>
      <c r="S93" s="135"/>
      <c r="T93" s="135"/>
      <c r="U93" s="135"/>
      <c r="V93" s="135"/>
      <c r="W93" s="135"/>
      <c r="X93" s="141"/>
      <c r="Y93" s="142"/>
      <c r="Z93" s="142"/>
      <c r="AA93" s="142"/>
      <c r="AB93" s="142"/>
      <c r="AC93" s="142"/>
      <c r="AD93" s="142"/>
      <c r="AE93" s="142"/>
      <c r="AF93" s="142"/>
      <c r="AG93" s="142"/>
      <c r="AH93" s="142"/>
      <c r="AI93" s="142"/>
      <c r="AJ93" s="142"/>
      <c r="AK93" s="142"/>
      <c r="AL93" s="142"/>
      <c r="AM93" s="142"/>
      <c r="AN93" s="142"/>
      <c r="AO93" s="142"/>
      <c r="AP93" s="142"/>
      <c r="AQ93" s="142"/>
      <c r="AR93" s="134"/>
      <c r="AS93" s="135"/>
      <c r="AT93" s="135"/>
      <c r="AU93" s="135"/>
      <c r="AV93" s="135"/>
      <c r="AW93" s="135"/>
      <c r="AX93" s="135"/>
      <c r="AY93" s="135"/>
      <c r="AZ93" s="135"/>
      <c r="BA93" s="135"/>
      <c r="BB93" s="135"/>
      <c r="BC93" s="135"/>
      <c r="BD93" s="135"/>
      <c r="BE93" s="135"/>
      <c r="BF93" s="135"/>
      <c r="BG93" s="135"/>
      <c r="BH93" s="135"/>
      <c r="BI93" s="135"/>
      <c r="BJ93" s="135"/>
      <c r="BK93" s="135"/>
    </row>
    <row r="94" spans="2:63" ht="13.5" thickBot="1" x14ac:dyDescent="0.25">
      <c r="B94" s="2">
        <v>7</v>
      </c>
      <c r="C94" s="134"/>
      <c r="D94" s="135"/>
      <c r="E94" s="135"/>
      <c r="F94" s="135"/>
      <c r="G94" s="135"/>
      <c r="H94" s="135"/>
      <c r="I94" s="135"/>
      <c r="J94" s="135"/>
      <c r="K94" s="135"/>
      <c r="L94" s="135"/>
      <c r="M94" s="135"/>
      <c r="N94" s="135"/>
      <c r="O94" s="135"/>
      <c r="P94" s="135"/>
      <c r="Q94" s="135"/>
      <c r="R94" s="135"/>
      <c r="S94" s="135"/>
      <c r="T94" s="135"/>
      <c r="U94" s="135"/>
      <c r="V94" s="135"/>
      <c r="W94" s="135"/>
      <c r="X94" s="141"/>
      <c r="Y94" s="142"/>
      <c r="Z94" s="142"/>
      <c r="AA94" s="142"/>
      <c r="AB94" s="142"/>
      <c r="AC94" s="142"/>
      <c r="AD94" s="142"/>
      <c r="AE94" s="142"/>
      <c r="AF94" s="142"/>
      <c r="AG94" s="142"/>
      <c r="AH94" s="142"/>
      <c r="AI94" s="142"/>
      <c r="AJ94" s="142"/>
      <c r="AK94" s="142"/>
      <c r="AL94" s="142"/>
      <c r="AM94" s="142"/>
      <c r="AN94" s="142"/>
      <c r="AO94" s="142"/>
      <c r="AP94" s="142"/>
      <c r="AQ94" s="142"/>
      <c r="AR94" s="134"/>
      <c r="AS94" s="135"/>
      <c r="AT94" s="135"/>
      <c r="AU94" s="135"/>
      <c r="AV94" s="135"/>
      <c r="AW94" s="135"/>
      <c r="AX94" s="135"/>
      <c r="AY94" s="135"/>
      <c r="AZ94" s="135"/>
      <c r="BA94" s="135"/>
      <c r="BB94" s="135"/>
      <c r="BC94" s="135"/>
      <c r="BD94" s="135"/>
      <c r="BE94" s="135"/>
      <c r="BF94" s="135"/>
      <c r="BG94" s="135"/>
      <c r="BH94" s="135"/>
      <c r="BI94" s="135"/>
      <c r="BJ94" s="135"/>
      <c r="BK94" s="135"/>
    </row>
    <row r="95" spans="2:63" ht="13.5" thickBot="1" x14ac:dyDescent="0.25">
      <c r="B95" s="2">
        <v>8</v>
      </c>
      <c r="C95" s="134"/>
      <c r="D95" s="135"/>
      <c r="E95" s="135"/>
      <c r="F95" s="135"/>
      <c r="G95" s="135"/>
      <c r="H95" s="135"/>
      <c r="I95" s="135"/>
      <c r="J95" s="135"/>
      <c r="K95" s="135"/>
      <c r="L95" s="135"/>
      <c r="M95" s="135"/>
      <c r="N95" s="135"/>
      <c r="O95" s="135"/>
      <c r="P95" s="135"/>
      <c r="Q95" s="135"/>
      <c r="R95" s="135"/>
      <c r="S95" s="135"/>
      <c r="T95" s="135"/>
      <c r="U95" s="135"/>
      <c r="V95" s="135"/>
      <c r="W95" s="135"/>
      <c r="X95" s="141"/>
      <c r="Y95" s="142"/>
      <c r="Z95" s="142"/>
      <c r="AA95" s="142"/>
      <c r="AB95" s="142"/>
      <c r="AC95" s="142"/>
      <c r="AD95" s="142"/>
      <c r="AE95" s="142"/>
      <c r="AF95" s="142"/>
      <c r="AG95" s="142"/>
      <c r="AH95" s="142"/>
      <c r="AI95" s="142"/>
      <c r="AJ95" s="142"/>
      <c r="AK95" s="142"/>
      <c r="AL95" s="142"/>
      <c r="AM95" s="142"/>
      <c r="AN95" s="142"/>
      <c r="AO95" s="142"/>
      <c r="AP95" s="142"/>
      <c r="AQ95" s="142"/>
      <c r="AR95" s="134"/>
      <c r="AS95" s="135"/>
      <c r="AT95" s="135"/>
      <c r="AU95" s="135"/>
      <c r="AV95" s="135"/>
      <c r="AW95" s="135"/>
      <c r="AX95" s="135"/>
      <c r="AY95" s="135"/>
      <c r="AZ95" s="135"/>
      <c r="BA95" s="135"/>
      <c r="BB95" s="135"/>
      <c r="BC95" s="135"/>
      <c r="BD95" s="135"/>
      <c r="BE95" s="135"/>
      <c r="BF95" s="135"/>
      <c r="BG95" s="135"/>
      <c r="BH95" s="135"/>
      <c r="BI95" s="135"/>
      <c r="BJ95" s="135"/>
      <c r="BK95" s="135"/>
    </row>
    <row r="96" spans="2:63" x14ac:dyDescent="0.2">
      <c r="B96" s="2"/>
      <c r="C96" s="127"/>
      <c r="D96" s="128"/>
      <c r="E96" s="128"/>
      <c r="F96" s="128"/>
      <c r="G96" s="128"/>
      <c r="H96" s="128"/>
      <c r="I96" s="128"/>
      <c r="J96" s="128"/>
      <c r="K96" s="128"/>
      <c r="L96" s="128"/>
      <c r="M96" s="128"/>
      <c r="N96" s="128"/>
      <c r="O96" s="128"/>
      <c r="P96" s="128"/>
      <c r="Q96" s="128"/>
      <c r="R96" s="128"/>
      <c r="S96" s="128"/>
      <c r="T96" s="128"/>
      <c r="U96" s="128"/>
      <c r="V96" s="128"/>
      <c r="W96" s="128"/>
      <c r="X96" s="127"/>
      <c r="Y96" s="128"/>
      <c r="Z96" s="128"/>
      <c r="AA96" s="128"/>
      <c r="AB96" s="128"/>
      <c r="AC96" s="128"/>
      <c r="AD96" s="128"/>
      <c r="AE96" s="128"/>
      <c r="AF96" s="128"/>
      <c r="AG96" s="128"/>
      <c r="AH96" s="128"/>
      <c r="AI96" s="128"/>
      <c r="AJ96" s="128"/>
      <c r="AK96" s="128"/>
      <c r="AL96" s="128"/>
      <c r="AM96" s="128"/>
      <c r="AN96" s="128"/>
      <c r="AO96" s="128"/>
      <c r="AP96" s="128"/>
      <c r="AQ96" s="128"/>
      <c r="AR96" s="127"/>
      <c r="AS96" s="128"/>
      <c r="AT96" s="128"/>
      <c r="AU96" s="128"/>
      <c r="AV96" s="128"/>
      <c r="AW96" s="128"/>
      <c r="AX96" s="128"/>
      <c r="AY96" s="128"/>
      <c r="AZ96" s="128"/>
      <c r="BA96" s="128"/>
      <c r="BB96" s="128"/>
      <c r="BC96" s="128"/>
      <c r="BD96" s="128"/>
      <c r="BE96" s="128"/>
      <c r="BF96" s="128"/>
      <c r="BG96" s="128"/>
      <c r="BH96" s="128"/>
      <c r="BI96" s="128"/>
      <c r="BJ96" s="128"/>
      <c r="BK96" s="128"/>
    </row>
    <row r="97" spans="2:63" x14ac:dyDescent="0.2">
      <c r="B97" s="2"/>
      <c r="C97" s="147" t="s">
        <v>77</v>
      </c>
      <c r="D97" s="147"/>
      <c r="E97" s="147"/>
      <c r="F97" s="147"/>
      <c r="G97" s="147"/>
      <c r="H97" s="147"/>
      <c r="I97" s="147"/>
      <c r="J97" s="147"/>
      <c r="K97" s="147"/>
      <c r="L97" s="147"/>
      <c r="M97" s="147"/>
      <c r="N97" s="147"/>
      <c r="O97" s="147"/>
      <c r="P97" s="147"/>
      <c r="Q97" s="147"/>
      <c r="R97" s="147"/>
      <c r="S97" s="147"/>
      <c r="T97" s="147"/>
      <c r="U97" s="147"/>
      <c r="V97" s="147"/>
      <c r="W97" s="147"/>
      <c r="X97" s="147" t="s">
        <v>74</v>
      </c>
      <c r="Y97" s="147"/>
      <c r="Z97" s="147"/>
      <c r="AA97" s="147"/>
      <c r="AB97" s="147"/>
      <c r="AC97" s="147"/>
      <c r="AD97" s="147"/>
      <c r="AE97" s="147"/>
      <c r="AF97" s="147"/>
      <c r="AG97" s="147"/>
      <c r="AH97" s="147"/>
      <c r="AI97" s="147"/>
      <c r="AJ97" s="147"/>
      <c r="AK97" s="147"/>
      <c r="AL97" s="147"/>
      <c r="AM97" s="147"/>
      <c r="AN97" s="147"/>
      <c r="AO97" s="147"/>
      <c r="AP97" s="147"/>
      <c r="AQ97" s="147"/>
      <c r="AR97" s="147" t="s">
        <v>75</v>
      </c>
      <c r="AS97" s="147"/>
      <c r="AT97" s="147"/>
      <c r="AU97" s="147"/>
      <c r="AV97" s="147"/>
      <c r="AW97" s="147"/>
      <c r="AX97" s="147"/>
      <c r="AY97" s="147"/>
      <c r="AZ97" s="147"/>
      <c r="BA97" s="147"/>
      <c r="BB97" s="147"/>
      <c r="BC97" s="147"/>
      <c r="BD97" s="147"/>
      <c r="BE97" s="147"/>
      <c r="BF97" s="147"/>
      <c r="BG97" s="147"/>
      <c r="BH97" s="147"/>
      <c r="BI97" s="147"/>
      <c r="BJ97" s="147"/>
      <c r="BK97" s="147"/>
    </row>
    <row r="98" spans="2:63" ht="13.5" thickBot="1" x14ac:dyDescent="0.25">
      <c r="B98" s="2">
        <v>1</v>
      </c>
      <c r="C98" s="145"/>
      <c r="D98" s="146"/>
      <c r="E98" s="146"/>
      <c r="F98" s="146"/>
      <c r="G98" s="146"/>
      <c r="H98" s="146"/>
      <c r="I98" s="146"/>
      <c r="J98" s="146"/>
      <c r="K98" s="146"/>
      <c r="L98" s="146"/>
      <c r="M98" s="146"/>
      <c r="N98" s="146"/>
      <c r="O98" s="146"/>
      <c r="P98" s="146"/>
      <c r="Q98" s="146"/>
      <c r="R98" s="146"/>
      <c r="S98" s="146"/>
      <c r="T98" s="146"/>
      <c r="U98" s="146"/>
      <c r="V98" s="146"/>
      <c r="W98" s="146"/>
      <c r="AR98" s="145"/>
      <c r="AS98" s="146"/>
      <c r="AT98" s="146"/>
      <c r="AU98" s="146"/>
      <c r="AV98" s="146"/>
      <c r="AW98" s="146"/>
      <c r="AX98" s="146"/>
      <c r="AY98" s="146"/>
      <c r="AZ98" s="146"/>
      <c r="BA98" s="146"/>
      <c r="BB98" s="146"/>
      <c r="BC98" s="146"/>
      <c r="BD98" s="146"/>
      <c r="BE98" s="146"/>
      <c r="BF98" s="146"/>
      <c r="BG98" s="146"/>
      <c r="BH98" s="146"/>
      <c r="BI98" s="146"/>
      <c r="BJ98" s="146"/>
      <c r="BK98" s="146"/>
    </row>
    <row r="99" spans="2:63" ht="13.5" thickBot="1" x14ac:dyDescent="0.25">
      <c r="B99" s="2">
        <v>2</v>
      </c>
      <c r="C99" s="134"/>
      <c r="D99" s="135"/>
      <c r="E99" s="135"/>
      <c r="F99" s="135"/>
      <c r="G99" s="135"/>
      <c r="H99" s="135"/>
      <c r="I99" s="135"/>
      <c r="J99" s="135"/>
      <c r="K99" s="135"/>
      <c r="L99" s="135"/>
      <c r="M99" s="135"/>
      <c r="N99" s="135"/>
      <c r="O99" s="135"/>
      <c r="P99" s="135"/>
      <c r="Q99" s="135"/>
      <c r="R99" s="135"/>
      <c r="S99" s="135"/>
      <c r="T99" s="135"/>
      <c r="U99" s="135"/>
      <c r="V99" s="135"/>
      <c r="W99" s="135"/>
      <c r="X99" s="148"/>
      <c r="Y99" s="149"/>
      <c r="Z99" s="149"/>
      <c r="AA99" s="149"/>
      <c r="AB99" s="149"/>
      <c r="AC99" s="149"/>
      <c r="AD99" s="149"/>
      <c r="AE99" s="149"/>
      <c r="AF99" s="149"/>
      <c r="AG99" s="149"/>
      <c r="AH99" s="149"/>
      <c r="AI99" s="149"/>
      <c r="AJ99" s="149"/>
      <c r="AK99" s="149"/>
      <c r="AL99" s="149"/>
      <c r="AM99" s="149"/>
      <c r="AN99" s="149"/>
      <c r="AO99" s="149"/>
      <c r="AP99" s="149"/>
      <c r="AQ99" s="149"/>
      <c r="AR99" s="134"/>
      <c r="AS99" s="135"/>
      <c r="AT99" s="135"/>
      <c r="AU99" s="135"/>
      <c r="AV99" s="135"/>
      <c r="AW99" s="135"/>
      <c r="AX99" s="135"/>
      <c r="AY99" s="135"/>
      <c r="AZ99" s="135"/>
      <c r="BA99" s="135"/>
      <c r="BB99" s="135"/>
      <c r="BC99" s="135"/>
      <c r="BD99" s="135"/>
      <c r="BE99" s="135"/>
      <c r="BF99" s="135"/>
      <c r="BG99" s="135"/>
      <c r="BH99" s="135"/>
      <c r="BI99" s="135"/>
      <c r="BJ99" s="135"/>
      <c r="BK99" s="135"/>
    </row>
    <row r="100" spans="2:63" ht="13.5" thickBot="1" x14ac:dyDescent="0.25">
      <c r="B100" s="2">
        <v>3</v>
      </c>
      <c r="C100" s="134"/>
      <c r="D100" s="135"/>
      <c r="E100" s="135"/>
      <c r="F100" s="135"/>
      <c r="G100" s="135"/>
      <c r="H100" s="135"/>
      <c r="I100" s="135"/>
      <c r="J100" s="135"/>
      <c r="K100" s="135"/>
      <c r="L100" s="135"/>
      <c r="M100" s="135"/>
      <c r="N100" s="135"/>
      <c r="O100" s="135"/>
      <c r="P100" s="135"/>
      <c r="Q100" s="135"/>
      <c r="R100" s="135"/>
      <c r="S100" s="135"/>
      <c r="T100" s="135"/>
      <c r="U100" s="135"/>
      <c r="V100" s="135"/>
      <c r="W100" s="135"/>
      <c r="X100" s="141"/>
      <c r="Y100" s="142"/>
      <c r="Z100" s="142"/>
      <c r="AA100" s="142"/>
      <c r="AB100" s="142"/>
      <c r="AC100" s="142"/>
      <c r="AD100" s="142"/>
      <c r="AE100" s="142"/>
      <c r="AF100" s="142"/>
      <c r="AG100" s="142"/>
      <c r="AH100" s="142"/>
      <c r="AI100" s="142"/>
      <c r="AJ100" s="142"/>
      <c r="AK100" s="142"/>
      <c r="AL100" s="142"/>
      <c r="AM100" s="142"/>
      <c r="AN100" s="142"/>
      <c r="AO100" s="142"/>
      <c r="AP100" s="142"/>
      <c r="AQ100" s="142"/>
      <c r="AR100" s="134"/>
      <c r="AS100" s="135"/>
      <c r="AT100" s="135"/>
      <c r="AU100" s="135"/>
      <c r="AV100" s="135"/>
      <c r="AW100" s="135"/>
      <c r="AX100" s="135"/>
      <c r="AY100" s="135"/>
      <c r="AZ100" s="135"/>
      <c r="BA100" s="135"/>
      <c r="BB100" s="135"/>
      <c r="BC100" s="135"/>
      <c r="BD100" s="135"/>
      <c r="BE100" s="135"/>
      <c r="BF100" s="135"/>
      <c r="BG100" s="135"/>
      <c r="BH100" s="135"/>
      <c r="BI100" s="135"/>
      <c r="BJ100" s="135"/>
      <c r="BK100" s="135"/>
    </row>
    <row r="101" spans="2:63" ht="13.5" thickBot="1" x14ac:dyDescent="0.25">
      <c r="B101" s="2">
        <v>4</v>
      </c>
      <c r="C101" s="134"/>
      <c r="D101" s="135"/>
      <c r="E101" s="135"/>
      <c r="F101" s="135"/>
      <c r="G101" s="135"/>
      <c r="H101" s="135"/>
      <c r="I101" s="135"/>
      <c r="J101" s="135"/>
      <c r="K101" s="135"/>
      <c r="L101" s="135"/>
      <c r="M101" s="135"/>
      <c r="N101" s="135"/>
      <c r="O101" s="135"/>
      <c r="P101" s="135"/>
      <c r="Q101" s="135"/>
      <c r="R101" s="135"/>
      <c r="S101" s="135"/>
      <c r="T101" s="135"/>
      <c r="U101" s="135"/>
      <c r="V101" s="135"/>
      <c r="W101" s="135"/>
      <c r="X101" s="141"/>
      <c r="Y101" s="142"/>
      <c r="Z101" s="142"/>
      <c r="AA101" s="142"/>
      <c r="AB101" s="142"/>
      <c r="AC101" s="142"/>
      <c r="AD101" s="142"/>
      <c r="AE101" s="142"/>
      <c r="AF101" s="142"/>
      <c r="AG101" s="142"/>
      <c r="AH101" s="142"/>
      <c r="AI101" s="142"/>
      <c r="AJ101" s="142"/>
      <c r="AK101" s="142"/>
      <c r="AL101" s="142"/>
      <c r="AM101" s="142"/>
      <c r="AN101" s="142"/>
      <c r="AO101" s="142"/>
      <c r="AP101" s="142"/>
      <c r="AQ101" s="142"/>
      <c r="AR101" s="134"/>
      <c r="AS101" s="135"/>
      <c r="AT101" s="135"/>
      <c r="AU101" s="135"/>
      <c r="AV101" s="135"/>
      <c r="AW101" s="135"/>
      <c r="AX101" s="135"/>
      <c r="AY101" s="135"/>
      <c r="AZ101" s="135"/>
      <c r="BA101" s="135"/>
      <c r="BB101" s="135"/>
      <c r="BC101" s="135"/>
      <c r="BD101" s="135"/>
      <c r="BE101" s="135"/>
      <c r="BF101" s="135"/>
      <c r="BG101" s="135"/>
      <c r="BH101" s="135"/>
      <c r="BI101" s="135"/>
      <c r="BJ101" s="135"/>
      <c r="BK101" s="135"/>
    </row>
    <row r="102" spans="2:63" ht="13.5" thickBot="1" x14ac:dyDescent="0.25">
      <c r="B102" s="2">
        <v>5</v>
      </c>
      <c r="C102" s="134"/>
      <c r="D102" s="135"/>
      <c r="E102" s="135"/>
      <c r="F102" s="135"/>
      <c r="G102" s="135"/>
      <c r="H102" s="135"/>
      <c r="I102" s="135"/>
      <c r="J102" s="135"/>
      <c r="K102" s="135"/>
      <c r="L102" s="135"/>
      <c r="M102" s="135"/>
      <c r="N102" s="135"/>
      <c r="O102" s="135"/>
      <c r="P102" s="135"/>
      <c r="Q102" s="135"/>
      <c r="R102" s="135"/>
      <c r="S102" s="135"/>
      <c r="T102" s="135"/>
      <c r="U102" s="135"/>
      <c r="V102" s="135"/>
      <c r="W102" s="135"/>
      <c r="X102" s="141"/>
      <c r="Y102" s="142"/>
      <c r="Z102" s="142"/>
      <c r="AA102" s="142"/>
      <c r="AB102" s="142"/>
      <c r="AC102" s="142"/>
      <c r="AD102" s="142"/>
      <c r="AE102" s="142"/>
      <c r="AF102" s="142"/>
      <c r="AG102" s="142"/>
      <c r="AH102" s="142"/>
      <c r="AI102" s="142"/>
      <c r="AJ102" s="142"/>
      <c r="AK102" s="142"/>
      <c r="AL102" s="142"/>
      <c r="AM102" s="142"/>
      <c r="AN102" s="142"/>
      <c r="AO102" s="142"/>
      <c r="AP102" s="142"/>
      <c r="AQ102" s="142"/>
      <c r="AR102" s="134"/>
      <c r="AS102" s="135"/>
      <c r="AT102" s="135"/>
      <c r="AU102" s="135"/>
      <c r="AV102" s="135"/>
      <c r="AW102" s="135"/>
      <c r="AX102" s="135"/>
      <c r="AY102" s="135"/>
      <c r="AZ102" s="135"/>
      <c r="BA102" s="135"/>
      <c r="BB102" s="135"/>
      <c r="BC102" s="135"/>
      <c r="BD102" s="135"/>
      <c r="BE102" s="135"/>
      <c r="BF102" s="135"/>
      <c r="BG102" s="135"/>
      <c r="BH102" s="135"/>
      <c r="BI102" s="135"/>
      <c r="BJ102" s="135"/>
      <c r="BK102" s="135"/>
    </row>
    <row r="103" spans="2:63" ht="13.5" thickBot="1" x14ac:dyDescent="0.25">
      <c r="B103" s="2">
        <v>6</v>
      </c>
      <c r="C103" s="134"/>
      <c r="D103" s="135"/>
      <c r="E103" s="135"/>
      <c r="F103" s="135"/>
      <c r="G103" s="135"/>
      <c r="H103" s="135"/>
      <c r="I103" s="135"/>
      <c r="J103" s="135"/>
      <c r="K103" s="135"/>
      <c r="L103" s="135"/>
      <c r="M103" s="135"/>
      <c r="N103" s="135"/>
      <c r="O103" s="135"/>
      <c r="P103" s="135"/>
      <c r="Q103" s="135"/>
      <c r="R103" s="135"/>
      <c r="S103" s="135"/>
      <c r="T103" s="135"/>
      <c r="U103" s="135"/>
      <c r="V103" s="135"/>
      <c r="W103" s="135"/>
      <c r="X103" s="141"/>
      <c r="Y103" s="142"/>
      <c r="Z103" s="142"/>
      <c r="AA103" s="142"/>
      <c r="AB103" s="142"/>
      <c r="AC103" s="142"/>
      <c r="AD103" s="142"/>
      <c r="AE103" s="142"/>
      <c r="AF103" s="142"/>
      <c r="AG103" s="142"/>
      <c r="AH103" s="142"/>
      <c r="AI103" s="142"/>
      <c r="AJ103" s="142"/>
      <c r="AK103" s="142"/>
      <c r="AL103" s="142"/>
      <c r="AM103" s="142"/>
      <c r="AN103" s="142"/>
      <c r="AO103" s="142"/>
      <c r="AP103" s="142"/>
      <c r="AQ103" s="142"/>
      <c r="AR103" s="134"/>
      <c r="AS103" s="135"/>
      <c r="AT103" s="135"/>
      <c r="AU103" s="135"/>
      <c r="AV103" s="135"/>
      <c r="AW103" s="135"/>
      <c r="AX103" s="135"/>
      <c r="AY103" s="135"/>
      <c r="AZ103" s="135"/>
      <c r="BA103" s="135"/>
      <c r="BB103" s="135"/>
      <c r="BC103" s="135"/>
      <c r="BD103" s="135"/>
      <c r="BE103" s="135"/>
      <c r="BF103" s="135"/>
      <c r="BG103" s="135"/>
      <c r="BH103" s="135"/>
      <c r="BI103" s="135"/>
      <c r="BJ103" s="135"/>
      <c r="BK103" s="135"/>
    </row>
    <row r="104" spans="2:63" ht="13.5" thickBot="1" x14ac:dyDescent="0.25">
      <c r="B104" s="2">
        <v>7</v>
      </c>
      <c r="C104" s="134"/>
      <c r="D104" s="135"/>
      <c r="E104" s="135"/>
      <c r="F104" s="135"/>
      <c r="G104" s="135"/>
      <c r="H104" s="135"/>
      <c r="I104" s="135"/>
      <c r="J104" s="135"/>
      <c r="K104" s="135"/>
      <c r="L104" s="135"/>
      <c r="M104" s="135"/>
      <c r="N104" s="135"/>
      <c r="O104" s="135"/>
      <c r="P104" s="135"/>
      <c r="Q104" s="135"/>
      <c r="R104" s="135"/>
      <c r="S104" s="135"/>
      <c r="T104" s="135"/>
      <c r="U104" s="135"/>
      <c r="V104" s="135"/>
      <c r="W104" s="135"/>
      <c r="X104" s="141"/>
      <c r="Y104" s="142"/>
      <c r="Z104" s="142"/>
      <c r="AA104" s="142"/>
      <c r="AB104" s="142"/>
      <c r="AC104" s="142"/>
      <c r="AD104" s="142"/>
      <c r="AE104" s="142"/>
      <c r="AF104" s="142"/>
      <c r="AG104" s="142"/>
      <c r="AH104" s="142"/>
      <c r="AI104" s="142"/>
      <c r="AJ104" s="142"/>
      <c r="AK104" s="142"/>
      <c r="AL104" s="142"/>
      <c r="AM104" s="142"/>
      <c r="AN104" s="142"/>
      <c r="AO104" s="142"/>
      <c r="AP104" s="142"/>
      <c r="AQ104" s="142"/>
      <c r="AR104" s="134"/>
      <c r="AS104" s="135"/>
      <c r="AT104" s="135"/>
      <c r="AU104" s="135"/>
      <c r="AV104" s="135"/>
      <c r="AW104" s="135"/>
      <c r="AX104" s="135"/>
      <c r="AY104" s="135"/>
      <c r="AZ104" s="135"/>
      <c r="BA104" s="135"/>
      <c r="BB104" s="135"/>
      <c r="BC104" s="135"/>
      <c r="BD104" s="135"/>
      <c r="BE104" s="135"/>
      <c r="BF104" s="135"/>
      <c r="BG104" s="135"/>
      <c r="BH104" s="135"/>
      <c r="BI104" s="135"/>
      <c r="BJ104" s="135"/>
      <c r="BK104" s="135"/>
    </row>
    <row r="105" spans="2:63" ht="13.5" thickBot="1" x14ac:dyDescent="0.25">
      <c r="B105" s="2">
        <v>8</v>
      </c>
      <c r="C105" s="134"/>
      <c r="D105" s="135"/>
      <c r="E105" s="135"/>
      <c r="F105" s="135"/>
      <c r="G105" s="135"/>
      <c r="H105" s="135"/>
      <c r="I105" s="135"/>
      <c r="J105" s="135"/>
      <c r="K105" s="135"/>
      <c r="L105" s="135"/>
      <c r="M105" s="135"/>
      <c r="N105" s="135"/>
      <c r="O105" s="135"/>
      <c r="P105" s="135"/>
      <c r="Q105" s="135"/>
      <c r="R105" s="135"/>
      <c r="S105" s="135"/>
      <c r="T105" s="135"/>
      <c r="U105" s="135"/>
      <c r="V105" s="135"/>
      <c r="W105" s="135"/>
      <c r="X105" s="141"/>
      <c r="Y105" s="142"/>
      <c r="Z105" s="142"/>
      <c r="AA105" s="142"/>
      <c r="AB105" s="142"/>
      <c r="AC105" s="142"/>
      <c r="AD105" s="142"/>
      <c r="AE105" s="142"/>
      <c r="AF105" s="142"/>
      <c r="AG105" s="142"/>
      <c r="AH105" s="142"/>
      <c r="AI105" s="142"/>
      <c r="AJ105" s="142"/>
      <c r="AK105" s="142"/>
      <c r="AL105" s="142"/>
      <c r="AM105" s="142"/>
      <c r="AN105" s="142"/>
      <c r="AO105" s="142"/>
      <c r="AP105" s="142"/>
      <c r="AQ105" s="142"/>
      <c r="AR105" s="134"/>
      <c r="AS105" s="135"/>
      <c r="AT105" s="135"/>
      <c r="AU105" s="135"/>
      <c r="AV105" s="135"/>
      <c r="AW105" s="135"/>
      <c r="AX105" s="135"/>
      <c r="AY105" s="135"/>
      <c r="AZ105" s="135"/>
      <c r="BA105" s="135"/>
      <c r="BB105" s="135"/>
      <c r="BC105" s="135"/>
      <c r="BD105" s="135"/>
      <c r="BE105" s="135"/>
      <c r="BF105" s="135"/>
      <c r="BG105" s="135"/>
      <c r="BH105" s="135"/>
      <c r="BI105" s="135"/>
      <c r="BJ105" s="135"/>
      <c r="BK105" s="135"/>
    </row>
    <row r="106" spans="2:63" x14ac:dyDescent="0.2">
      <c r="B106" s="2"/>
      <c r="C106" s="127"/>
      <c r="D106" s="128"/>
      <c r="E106" s="128"/>
      <c r="F106" s="128"/>
      <c r="G106" s="128"/>
      <c r="H106" s="128"/>
      <c r="I106" s="128"/>
      <c r="J106" s="128"/>
      <c r="K106" s="128"/>
      <c r="L106" s="128"/>
      <c r="M106" s="128"/>
      <c r="N106" s="128"/>
      <c r="O106" s="128"/>
      <c r="P106" s="128"/>
      <c r="Q106" s="128"/>
      <c r="R106" s="128"/>
      <c r="S106" s="128"/>
      <c r="T106" s="128"/>
      <c r="U106" s="128"/>
      <c r="V106" s="128"/>
      <c r="W106" s="128"/>
      <c r="X106" s="127"/>
      <c r="Y106" s="128"/>
      <c r="Z106" s="128"/>
      <c r="AA106" s="128"/>
      <c r="AB106" s="128"/>
      <c r="AC106" s="128"/>
      <c r="AD106" s="128"/>
      <c r="AE106" s="128"/>
      <c r="AF106" s="128"/>
      <c r="AG106" s="128"/>
      <c r="AH106" s="128"/>
      <c r="AI106" s="128"/>
      <c r="AJ106" s="128"/>
      <c r="AK106" s="128"/>
      <c r="AL106" s="128"/>
      <c r="AM106" s="128"/>
      <c r="AN106" s="128"/>
      <c r="AO106" s="128"/>
      <c r="AP106" s="128"/>
      <c r="AQ106" s="128"/>
      <c r="AR106" s="127"/>
      <c r="AS106" s="128"/>
      <c r="AT106" s="128"/>
      <c r="AU106" s="128"/>
      <c r="AV106" s="128"/>
      <c r="AW106" s="128"/>
      <c r="AX106" s="128"/>
      <c r="AY106" s="128"/>
      <c r="AZ106" s="128"/>
      <c r="BA106" s="128"/>
      <c r="BB106" s="128"/>
      <c r="BC106" s="128"/>
      <c r="BD106" s="128"/>
      <c r="BE106" s="128"/>
      <c r="BF106" s="128"/>
      <c r="BG106" s="128"/>
      <c r="BH106" s="128"/>
      <c r="BI106" s="128"/>
      <c r="BJ106" s="128"/>
      <c r="BK106" s="128"/>
    </row>
    <row r="107" spans="2:63" x14ac:dyDescent="0.2">
      <c r="B107" s="2"/>
      <c r="C107" s="127" t="s">
        <v>78</v>
      </c>
      <c r="D107" s="128"/>
      <c r="E107" s="128"/>
      <c r="F107" s="128"/>
      <c r="G107" s="128"/>
      <c r="H107" s="128"/>
      <c r="I107" s="128"/>
      <c r="J107" s="128"/>
      <c r="K107" s="128"/>
      <c r="L107" s="128"/>
      <c r="M107" s="128"/>
      <c r="N107" s="128"/>
      <c r="O107" s="128"/>
      <c r="P107" s="128"/>
      <c r="Q107" s="128"/>
      <c r="R107" s="128"/>
      <c r="S107" s="128"/>
      <c r="T107" s="128"/>
      <c r="U107" s="128"/>
      <c r="V107" s="128"/>
      <c r="W107" s="128"/>
      <c r="X107" s="127"/>
      <c r="Y107" s="128"/>
      <c r="Z107" s="128"/>
      <c r="AA107" s="128"/>
      <c r="AB107" s="128"/>
      <c r="AC107" s="128"/>
      <c r="AD107" s="128"/>
      <c r="AE107" s="128"/>
      <c r="AF107" s="128"/>
      <c r="AG107" s="128"/>
      <c r="AH107" s="128"/>
      <c r="AI107" s="128"/>
      <c r="AJ107" s="128"/>
      <c r="AK107" s="128"/>
      <c r="AL107" s="128"/>
      <c r="AM107" s="128"/>
      <c r="AN107" s="128"/>
      <c r="AO107" s="128"/>
      <c r="AP107" s="128"/>
      <c r="AQ107" s="128"/>
      <c r="AR107" s="127"/>
      <c r="AS107" s="128"/>
      <c r="AT107" s="128"/>
      <c r="AU107" s="128"/>
      <c r="AV107" s="128"/>
      <c r="AW107" s="128"/>
      <c r="AX107" s="128"/>
      <c r="AY107" s="128"/>
      <c r="AZ107" s="128"/>
      <c r="BA107" s="128"/>
      <c r="BB107" s="128"/>
      <c r="BC107" s="128"/>
      <c r="BD107" s="128"/>
      <c r="BE107" s="128"/>
      <c r="BF107" s="128"/>
      <c r="BG107" s="128"/>
      <c r="BH107" s="128"/>
      <c r="BI107" s="128"/>
      <c r="BJ107" s="128"/>
      <c r="BK107" s="128"/>
    </row>
    <row r="108" spans="2:63" ht="13.5" thickBot="1" x14ac:dyDescent="0.25">
      <c r="B108" s="2">
        <v>1</v>
      </c>
      <c r="C108" s="143"/>
      <c r="D108" s="144"/>
      <c r="E108" s="144"/>
      <c r="F108" s="144"/>
      <c r="G108" s="144"/>
      <c r="H108" s="144"/>
      <c r="I108" s="144"/>
      <c r="J108" s="144"/>
      <c r="K108" s="144"/>
      <c r="L108" s="144"/>
      <c r="M108" s="144"/>
      <c r="N108" s="144"/>
      <c r="O108" s="144"/>
      <c r="P108" s="144"/>
      <c r="Q108" s="144"/>
      <c r="R108" s="144"/>
      <c r="S108" s="144"/>
      <c r="T108" s="144"/>
      <c r="U108" s="144"/>
      <c r="V108" s="144"/>
      <c r="W108" s="144"/>
      <c r="X108" s="2">
        <v>9</v>
      </c>
      <c r="Y108" s="2"/>
      <c r="Z108" s="145"/>
      <c r="AA108" s="146"/>
      <c r="AB108" s="146"/>
      <c r="AC108" s="146"/>
      <c r="AD108" s="146"/>
      <c r="AE108" s="146"/>
      <c r="AF108" s="146"/>
      <c r="AG108" s="146"/>
      <c r="AH108" s="146"/>
      <c r="AI108" s="146"/>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row>
    <row r="109" spans="2:63" ht="13.5" thickBot="1" x14ac:dyDescent="0.25">
      <c r="B109" s="2">
        <v>2</v>
      </c>
      <c r="C109" s="134"/>
      <c r="D109" s="135"/>
      <c r="E109" s="135"/>
      <c r="F109" s="135"/>
      <c r="G109" s="135"/>
      <c r="H109" s="135"/>
      <c r="I109" s="135"/>
      <c r="J109" s="135"/>
      <c r="K109" s="135"/>
      <c r="L109" s="135"/>
      <c r="M109" s="135"/>
      <c r="N109" s="135"/>
      <c r="O109" s="135"/>
      <c r="P109" s="135"/>
      <c r="Q109" s="135"/>
      <c r="R109" s="135"/>
      <c r="S109" s="135"/>
      <c r="T109" s="135"/>
      <c r="U109" s="135"/>
      <c r="V109" s="135"/>
      <c r="W109" s="135"/>
      <c r="X109" s="2">
        <v>10</v>
      </c>
      <c r="Y109" s="2"/>
      <c r="Z109" s="134"/>
      <c r="AA109" s="135"/>
      <c r="AB109" s="135"/>
      <c r="AC109" s="135"/>
      <c r="AD109" s="135"/>
      <c r="AE109" s="135"/>
      <c r="AF109" s="135"/>
      <c r="AG109" s="135"/>
      <c r="AH109" s="135"/>
      <c r="AI109" s="135"/>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row>
    <row r="110" spans="2:63" ht="13.5" thickBot="1" x14ac:dyDescent="0.25">
      <c r="B110" s="2">
        <v>3</v>
      </c>
      <c r="C110" s="134"/>
      <c r="D110" s="135"/>
      <c r="E110" s="135"/>
      <c r="F110" s="135"/>
      <c r="G110" s="135"/>
      <c r="H110" s="135"/>
      <c r="I110" s="135"/>
      <c r="J110" s="135"/>
      <c r="K110" s="135"/>
      <c r="L110" s="135"/>
      <c r="M110" s="135"/>
      <c r="N110" s="135"/>
      <c r="O110" s="135"/>
      <c r="P110" s="135"/>
      <c r="Q110" s="135"/>
      <c r="R110" s="135"/>
      <c r="S110" s="135"/>
      <c r="T110" s="135"/>
      <c r="U110" s="135"/>
      <c r="V110" s="135"/>
      <c r="W110" s="135"/>
      <c r="X110" s="2">
        <v>11</v>
      </c>
      <c r="Y110" s="2"/>
      <c r="Z110" s="134"/>
      <c r="AA110" s="135"/>
      <c r="AB110" s="135"/>
      <c r="AC110" s="135"/>
      <c r="AD110" s="135"/>
      <c r="AE110" s="135"/>
      <c r="AF110" s="135"/>
      <c r="AG110" s="135"/>
      <c r="AH110" s="135"/>
      <c r="AI110" s="135"/>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row>
    <row r="111" spans="2:63" ht="13.5" thickBot="1" x14ac:dyDescent="0.25">
      <c r="B111" s="2">
        <v>4</v>
      </c>
      <c r="C111" s="134"/>
      <c r="D111" s="135"/>
      <c r="E111" s="135"/>
      <c r="F111" s="135"/>
      <c r="G111" s="135"/>
      <c r="H111" s="135"/>
      <c r="I111" s="135"/>
      <c r="J111" s="135"/>
      <c r="K111" s="135"/>
      <c r="L111" s="135"/>
      <c r="M111" s="135"/>
      <c r="N111" s="135"/>
      <c r="O111" s="135"/>
      <c r="P111" s="135"/>
      <c r="Q111" s="135"/>
      <c r="R111" s="135"/>
      <c r="S111" s="135"/>
      <c r="T111" s="135"/>
      <c r="U111" s="135"/>
      <c r="V111" s="135"/>
      <c r="W111" s="135"/>
      <c r="X111" s="2">
        <v>12</v>
      </c>
      <c r="Y111" s="2"/>
      <c r="Z111" s="134"/>
      <c r="AA111" s="135"/>
      <c r="AB111" s="135"/>
      <c r="AC111" s="135"/>
      <c r="AD111" s="135"/>
      <c r="AE111" s="135"/>
      <c r="AF111" s="135"/>
      <c r="AG111" s="135"/>
      <c r="AH111" s="135"/>
      <c r="AI111" s="135"/>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row>
    <row r="112" spans="2:63" ht="13.5" thickBot="1" x14ac:dyDescent="0.25">
      <c r="B112" s="2">
        <v>5</v>
      </c>
      <c r="C112" s="134"/>
      <c r="D112" s="135"/>
      <c r="E112" s="135"/>
      <c r="F112" s="135"/>
      <c r="G112" s="135"/>
      <c r="H112" s="135"/>
      <c r="I112" s="135"/>
      <c r="J112" s="135"/>
      <c r="K112" s="135"/>
      <c r="L112" s="135"/>
      <c r="M112" s="135"/>
      <c r="N112" s="135"/>
      <c r="O112" s="135"/>
      <c r="P112" s="135"/>
      <c r="Q112" s="135"/>
      <c r="R112" s="135"/>
      <c r="S112" s="135"/>
      <c r="T112" s="135"/>
      <c r="U112" s="135"/>
      <c r="V112" s="135"/>
      <c r="W112" s="135"/>
      <c r="X112" s="2">
        <v>13</v>
      </c>
      <c r="Y112" s="2"/>
      <c r="Z112" s="134"/>
      <c r="AA112" s="135"/>
      <c r="AB112" s="135"/>
      <c r="AC112" s="135"/>
      <c r="AD112" s="135"/>
      <c r="AE112" s="135"/>
      <c r="AF112" s="135"/>
      <c r="AG112" s="135"/>
      <c r="AH112" s="135"/>
      <c r="AI112" s="135"/>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row>
    <row r="113" spans="1:63" ht="13.5" thickBot="1" x14ac:dyDescent="0.25">
      <c r="B113" s="2">
        <v>6</v>
      </c>
      <c r="C113" s="134"/>
      <c r="D113" s="135"/>
      <c r="E113" s="135"/>
      <c r="F113" s="135"/>
      <c r="G113" s="135"/>
      <c r="H113" s="135"/>
      <c r="I113" s="135"/>
      <c r="J113" s="135"/>
      <c r="K113" s="135"/>
      <c r="L113" s="135"/>
      <c r="M113" s="135"/>
      <c r="N113" s="135"/>
      <c r="O113" s="135"/>
      <c r="P113" s="135"/>
      <c r="Q113" s="135"/>
      <c r="R113" s="135"/>
      <c r="S113" s="135"/>
      <c r="T113" s="135"/>
      <c r="U113" s="135"/>
      <c r="V113" s="135"/>
      <c r="W113" s="135"/>
      <c r="X113" s="2">
        <v>14</v>
      </c>
      <c r="Y113" s="2"/>
      <c r="Z113" s="134"/>
      <c r="AA113" s="135"/>
      <c r="AB113" s="135"/>
      <c r="AC113" s="135"/>
      <c r="AD113" s="135"/>
      <c r="AE113" s="135"/>
      <c r="AF113" s="135"/>
      <c r="AG113" s="135"/>
      <c r="AH113" s="135"/>
      <c r="AI113" s="135"/>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row>
    <row r="114" spans="1:63" ht="13.5" thickBot="1" x14ac:dyDescent="0.25">
      <c r="B114" s="2">
        <v>7</v>
      </c>
      <c r="C114" s="134"/>
      <c r="D114" s="135"/>
      <c r="E114" s="135"/>
      <c r="F114" s="135"/>
      <c r="G114" s="135"/>
      <c r="H114" s="135"/>
      <c r="I114" s="135"/>
      <c r="J114" s="135"/>
      <c r="K114" s="135"/>
      <c r="L114" s="135"/>
      <c r="M114" s="135"/>
      <c r="N114" s="135"/>
      <c r="O114" s="135"/>
      <c r="P114" s="135"/>
      <c r="Q114" s="135"/>
      <c r="R114" s="135"/>
      <c r="S114" s="135"/>
      <c r="T114" s="135"/>
      <c r="U114" s="135"/>
      <c r="V114" s="135"/>
      <c r="W114" s="135"/>
      <c r="X114" s="2">
        <v>15</v>
      </c>
      <c r="Y114" s="2"/>
      <c r="Z114" s="134"/>
      <c r="AA114" s="135"/>
      <c r="AB114" s="135"/>
      <c r="AC114" s="135"/>
      <c r="AD114" s="135"/>
      <c r="AE114" s="135"/>
      <c r="AF114" s="135"/>
      <c r="AG114" s="135"/>
      <c r="AH114" s="135"/>
      <c r="AI114" s="135"/>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row>
    <row r="115" spans="1:63" ht="13.5" thickBot="1" x14ac:dyDescent="0.25">
      <c r="B115" s="2">
        <v>8</v>
      </c>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2">
        <v>16</v>
      </c>
      <c r="Y115" s="2"/>
      <c r="Z115" s="134"/>
      <c r="AA115" s="135"/>
      <c r="AB115" s="135"/>
      <c r="AC115" s="135"/>
      <c r="AD115" s="135"/>
      <c r="AE115" s="135"/>
      <c r="AF115" s="135"/>
      <c r="AG115" s="135"/>
      <c r="AH115" s="135"/>
      <c r="AI115" s="135"/>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row>
    <row r="116" spans="1:63" x14ac:dyDescent="0.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row>
    <row r="117" spans="1:63" x14ac:dyDescent="0.2">
      <c r="A117" s="2" t="s">
        <v>294</v>
      </c>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row>
    <row r="118" spans="1:63"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row>
    <row r="119" spans="1:63"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row>
    <row r="120" spans="1:63"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row>
    <row r="121" spans="1:63"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row>
    <row r="122" spans="1:63"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row>
    <row r="123" spans="1:63"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row>
    <row r="124" spans="1:63"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row>
    <row r="125" spans="1:63"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row>
    <row r="127" spans="1:63"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row>
    <row r="128" spans="1:63"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row>
    <row r="129" spans="1:63"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row>
    <row r="130" spans="1:63"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row>
    <row r="131" spans="1:63"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row>
  </sheetData>
  <sheetProtection selectLockedCells="1"/>
  <mergeCells count="228">
    <mergeCell ref="AR81:BK81"/>
    <mergeCell ref="AR80:BK80"/>
    <mergeCell ref="AR79:BK79"/>
    <mergeCell ref="BI68:BK68"/>
    <mergeCell ref="BI67:BK67"/>
    <mergeCell ref="BI66:BK66"/>
    <mergeCell ref="BI65:BK65"/>
    <mergeCell ref="BI64:BK64"/>
    <mergeCell ref="E69:X69"/>
    <mergeCell ref="B63:D63"/>
    <mergeCell ref="B64:D64"/>
    <mergeCell ref="B62:D62"/>
    <mergeCell ref="B60:D60"/>
    <mergeCell ref="E68:Q68"/>
    <mergeCell ref="AO24:AS24"/>
    <mergeCell ref="AO25:AS25"/>
    <mergeCell ref="AO26:AS26"/>
    <mergeCell ref="AO27:AS27"/>
    <mergeCell ref="AO28:AS28"/>
    <mergeCell ref="AO29:AS29"/>
    <mergeCell ref="B61:D61"/>
    <mergeCell ref="AE24:AH24"/>
    <mergeCell ref="W25:X25"/>
    <mergeCell ref="W26:X26"/>
    <mergeCell ref="W27:X27"/>
    <mergeCell ref="W28:X28"/>
    <mergeCell ref="W29:X29"/>
    <mergeCell ref="AJ25:AM25"/>
    <mergeCell ref="AJ26:AM26"/>
    <mergeCell ref="AJ27:AM27"/>
    <mergeCell ref="AJ28:AM28"/>
    <mergeCell ref="AJ29:AM29"/>
    <mergeCell ref="Z46:AE46"/>
    <mergeCell ref="Z41:AE41"/>
    <mergeCell ref="K25:U25"/>
    <mergeCell ref="K26:U26"/>
    <mergeCell ref="AU25:AZ25"/>
    <mergeCell ref="AU26:AZ26"/>
    <mergeCell ref="AU27:AZ27"/>
    <mergeCell ref="AU28:AZ28"/>
    <mergeCell ref="AU29:AZ29"/>
    <mergeCell ref="AE26:AH26"/>
    <mergeCell ref="AE27:AH27"/>
    <mergeCell ref="AE28:AH28"/>
    <mergeCell ref="AE29:AH29"/>
    <mergeCell ref="Z44:AE44"/>
    <mergeCell ref="K27:U27"/>
    <mergeCell ref="K28:U28"/>
    <mergeCell ref="K29:U29"/>
    <mergeCell ref="Z45:AE45"/>
    <mergeCell ref="D43:W43"/>
    <mergeCell ref="BF26:BJ26"/>
    <mergeCell ref="BF27:BJ27"/>
    <mergeCell ref="BF28:BJ28"/>
    <mergeCell ref="BF45:BJ45"/>
    <mergeCell ref="BF46:BJ46"/>
    <mergeCell ref="D46:W46"/>
    <mergeCell ref="Z42:AE42"/>
    <mergeCell ref="AK41:BE41"/>
    <mergeCell ref="AK42:BE43"/>
    <mergeCell ref="B3:BK3"/>
    <mergeCell ref="B10:BK10"/>
    <mergeCell ref="K5:AF5"/>
    <mergeCell ref="K6:AF6"/>
    <mergeCell ref="K7:AF7"/>
    <mergeCell ref="L16:BJ16"/>
    <mergeCell ref="P12:Z12"/>
    <mergeCell ref="AE12:AM12"/>
    <mergeCell ref="AS5:BK5"/>
    <mergeCell ref="J17:AL17"/>
    <mergeCell ref="J18:AL18"/>
    <mergeCell ref="M15:W15"/>
    <mergeCell ref="AW17:BJ17"/>
    <mergeCell ref="AS15:AX15"/>
    <mergeCell ref="AZ15:BJ15"/>
    <mergeCell ref="AY19:BJ19"/>
    <mergeCell ref="P21:BJ21"/>
    <mergeCell ref="R19:AC19"/>
    <mergeCell ref="AD15:AN15"/>
    <mergeCell ref="AS6:BK6"/>
    <mergeCell ref="AS7:BK7"/>
    <mergeCell ref="AX8:BK8"/>
    <mergeCell ref="D31:AF31"/>
    <mergeCell ref="AG31:AO31"/>
    <mergeCell ref="D44:W44"/>
    <mergeCell ref="D42:W42"/>
    <mergeCell ref="AK45:BE45"/>
    <mergeCell ref="D45:W45"/>
    <mergeCell ref="Z43:AE43"/>
    <mergeCell ref="AK44:BE44"/>
    <mergeCell ref="AI46:BE46"/>
    <mergeCell ref="BA33:BJ33"/>
    <mergeCell ref="Z40:AI40"/>
    <mergeCell ref="D41:W41"/>
    <mergeCell ref="M36:AZ36"/>
    <mergeCell ref="B38:BK38"/>
    <mergeCell ref="BF29:BJ29"/>
    <mergeCell ref="B23:BK23"/>
    <mergeCell ref="BF25:BJ25"/>
    <mergeCell ref="BF24:BJ24"/>
    <mergeCell ref="AU24:AZ24"/>
    <mergeCell ref="AE25:AH25"/>
    <mergeCell ref="C77:W77"/>
    <mergeCell ref="X77:AQ77"/>
    <mergeCell ref="AR77:BK77"/>
    <mergeCell ref="B66:D66"/>
    <mergeCell ref="B67:D67"/>
    <mergeCell ref="AY54:BH54"/>
    <mergeCell ref="AY55:BH55"/>
    <mergeCell ref="AY53:BH53"/>
    <mergeCell ref="B56:AN56"/>
    <mergeCell ref="B57:AN57"/>
    <mergeCell ref="B65:D65"/>
    <mergeCell ref="AY56:BH56"/>
    <mergeCell ref="AY57:BH57"/>
    <mergeCell ref="AY50:BH50"/>
    <mergeCell ref="AY51:BH51"/>
    <mergeCell ref="AY52:BH52"/>
    <mergeCell ref="BI69:BK69"/>
    <mergeCell ref="C78:W78"/>
    <mergeCell ref="X78:AQ78"/>
    <mergeCell ref="AR78:BK78"/>
    <mergeCell ref="B75:BK75"/>
    <mergeCell ref="B68:D68"/>
    <mergeCell ref="B69:D69"/>
    <mergeCell ref="P70:BG70"/>
    <mergeCell ref="B49:BK49"/>
    <mergeCell ref="C79:W79"/>
    <mergeCell ref="X79:AQ79"/>
    <mergeCell ref="C80:W80"/>
    <mergeCell ref="X80:AQ80"/>
    <mergeCell ref="C81:W81"/>
    <mergeCell ref="X81:AQ81"/>
    <mergeCell ref="C82:W82"/>
    <mergeCell ref="X82:AQ82"/>
    <mergeCell ref="AR82:BK82"/>
    <mergeCell ref="C83:W83"/>
    <mergeCell ref="X83:AQ83"/>
    <mergeCell ref="AR83:BK83"/>
    <mergeCell ref="C84:W84"/>
    <mergeCell ref="X84:AQ84"/>
    <mergeCell ref="AR84:BK84"/>
    <mergeCell ref="C85:W85"/>
    <mergeCell ref="X85:AQ85"/>
    <mergeCell ref="AR85:BK85"/>
    <mergeCell ref="C86:W86"/>
    <mergeCell ref="X86:AQ86"/>
    <mergeCell ref="AR86:BK86"/>
    <mergeCell ref="C87:W87"/>
    <mergeCell ref="X87:AQ87"/>
    <mergeCell ref="AR87:BK87"/>
    <mergeCell ref="C88:W88"/>
    <mergeCell ref="X88:AQ88"/>
    <mergeCell ref="AR88:BK88"/>
    <mergeCell ref="C89:W89"/>
    <mergeCell ref="X89:AQ89"/>
    <mergeCell ref="AR89:BK89"/>
    <mergeCell ref="C90:W90"/>
    <mergeCell ref="X90:AQ90"/>
    <mergeCell ref="AR90:BK90"/>
    <mergeCell ref="C91:W91"/>
    <mergeCell ref="X91:AQ91"/>
    <mergeCell ref="AR91:BK91"/>
    <mergeCell ref="C92:W92"/>
    <mergeCell ref="X92:AQ92"/>
    <mergeCell ref="AR92:BK92"/>
    <mergeCell ref="C93:W93"/>
    <mergeCell ref="X93:AQ93"/>
    <mergeCell ref="AR93:BK93"/>
    <mergeCell ref="C94:W94"/>
    <mergeCell ref="X94:AQ94"/>
    <mergeCell ref="AR94:BK94"/>
    <mergeCell ref="C95:W95"/>
    <mergeCell ref="X95:AQ95"/>
    <mergeCell ref="AR95:BK95"/>
    <mergeCell ref="C96:W96"/>
    <mergeCell ref="X96:AQ96"/>
    <mergeCell ref="AR96:BK96"/>
    <mergeCell ref="C97:W97"/>
    <mergeCell ref="X97:AQ97"/>
    <mergeCell ref="AR97:BK97"/>
    <mergeCell ref="C98:W98"/>
    <mergeCell ref="X99:AQ99"/>
    <mergeCell ref="AR98:BK98"/>
    <mergeCell ref="C99:W99"/>
    <mergeCell ref="AR99:BK99"/>
    <mergeCell ref="C100:W100"/>
    <mergeCell ref="X100:AQ100"/>
    <mergeCell ref="AR100:BK100"/>
    <mergeCell ref="C101:W101"/>
    <mergeCell ref="X101:AQ101"/>
    <mergeCell ref="AR101:BK101"/>
    <mergeCell ref="C102:W102"/>
    <mergeCell ref="X102:AQ102"/>
    <mergeCell ref="AR102:BK102"/>
    <mergeCell ref="C103:W103"/>
    <mergeCell ref="X103:AQ103"/>
    <mergeCell ref="AR103:BK103"/>
    <mergeCell ref="C104:W104"/>
    <mergeCell ref="X104:AQ104"/>
    <mergeCell ref="AR104:BK104"/>
    <mergeCell ref="C105:W105"/>
    <mergeCell ref="X105:AQ105"/>
    <mergeCell ref="AR105:BK105"/>
    <mergeCell ref="C106:W106"/>
    <mergeCell ref="X106:AQ106"/>
    <mergeCell ref="AR106:BK106"/>
    <mergeCell ref="C107:W107"/>
    <mergeCell ref="X107:AQ107"/>
    <mergeCell ref="AR107:BK107"/>
    <mergeCell ref="C108:W108"/>
    <mergeCell ref="Z108:AI108"/>
    <mergeCell ref="T14:AS14"/>
    <mergeCell ref="BA14:BJ14"/>
    <mergeCell ref="Z115:AI115"/>
    <mergeCell ref="B1:BK1"/>
    <mergeCell ref="C112:W112"/>
    <mergeCell ref="C113:W113"/>
    <mergeCell ref="C114:W114"/>
    <mergeCell ref="Z112:AI112"/>
    <mergeCell ref="Z113:AI113"/>
    <mergeCell ref="Z114:AI114"/>
    <mergeCell ref="C109:W109"/>
    <mergeCell ref="C110:W110"/>
    <mergeCell ref="C111:W111"/>
    <mergeCell ref="Z109:AI109"/>
    <mergeCell ref="Z110:AI110"/>
    <mergeCell ref="Z111:AI111"/>
  </mergeCells>
  <phoneticPr fontId="0" type="noConversion"/>
  <dataValidations count="3">
    <dataValidation type="date" allowBlank="1" showInputMessage="1" showErrorMessage="1" sqref="AE25:AE29 AF26:AH29 AI25:AJ29 AN25:AN29 AM26:AM29" xr:uid="{00000000-0002-0000-0000-000001000000}">
      <formula1>41640</formula1>
      <formula2>49310</formula2>
    </dataValidation>
    <dataValidation type="whole" allowBlank="1" showInputMessage="1" showErrorMessage="1" sqref="BF30:BJ31" xr:uid="{00000000-0002-0000-0000-000000000000}">
      <formula1>0</formula1>
      <formula2>10000000</formula2>
    </dataValidation>
    <dataValidation type="whole" allowBlank="1" showInputMessage="1" showErrorMessage="1" sqref="BF25:BJ29" xr:uid="{28603608-9374-4589-A206-17A7B55F8083}">
      <formula1>0</formula1>
      <formula2>900000000000</formula2>
    </dataValidation>
  </dataValidations>
  <hyperlinks>
    <hyperlink ref="BB2" r:id="rId1" xr:uid="{B185CE2E-4F44-416E-B06B-9C1DFEE83E4C}"/>
  </hyperlinks>
  <printOptions horizontalCentered="1"/>
  <pageMargins left="0.25" right="0.25" top="0.75" bottom="0.75" header="0.3" footer="0.3"/>
  <pageSetup scale="73" fitToHeight="0" orientation="portrait" r:id="rId2"/>
  <headerFooter scaleWithDoc="0" alignWithMargins="0">
    <oddFooter>&amp;L&amp;P of &amp;N&amp;RK2 Specialty - Dealer Insurance</oddFooter>
  </headerFooter>
  <rowBreaks count="2" manualBreakCount="2">
    <brk id="22" max="16383" man="1"/>
    <brk id="72" max="16383" man="1"/>
  </rowBreaks>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8A40A88B-F8A1-4DD1-9C5A-278CD213E4F9}">
          <x14:formula1>
            <xm:f>Drop_downs!$A$3:$A$9</xm:f>
          </x14:formula1>
          <xm:sqref>M15:W15</xm:sqref>
        </x14:dataValidation>
        <x14:dataValidation type="list" allowBlank="1" showInputMessage="1" showErrorMessage="1" xr:uid="{4888A53D-028A-4B27-9E65-7CB7E1F87540}">
          <x14:formula1>
            <xm:f>Drop_downs!$C$7:$C$10</xm:f>
          </x14:formula1>
          <xm:sqref>AG31:AO31 BA33:BJ33</xm:sqref>
        </x14:dataValidation>
        <x14:dataValidation type="list" allowBlank="1" showInputMessage="1" showErrorMessage="1" xr:uid="{6D5181B4-9813-4917-AE7C-2EFB8041FB61}">
          <x14:formula1>
            <xm:f>Drop_downs!$A$11:$A$20</xm:f>
          </x14:formula1>
          <xm:sqref>D41:W45</xm:sqref>
        </x14:dataValidation>
        <x14:dataValidation type="list" allowBlank="1" showInputMessage="1" showErrorMessage="1" xr:uid="{BDB4883C-AEC2-4602-AF32-400B50AB3524}">
          <x14:formula1>
            <xm:f>Drop_downs!$C$4:$C$5</xm:f>
          </x14:formula1>
          <xm:sqref>B60:B69 X60:X68</xm:sqref>
        </x14:dataValidation>
        <x14:dataValidation type="list" allowBlank="1" showInputMessage="1" showErrorMessage="1" xr:uid="{59A6A759-566C-4CBF-8FF0-BCF4607D898B}">
          <x14:formula1>
            <xm:f>Drop_downs!$H$30:$H$42</xm:f>
          </x14:formula1>
          <xm:sqref>BI64:BK68</xm:sqref>
        </x14:dataValidation>
        <x14:dataValidation type="list" allowBlank="1" showInputMessage="1" showErrorMessage="1" xr:uid="{9DB3689E-0EB2-4B78-8B88-DC426CF4F8AC}">
          <x14:formula1>
            <xm:f>Drop_downs!$J$30:$J$36</xm:f>
          </x14:formula1>
          <xm:sqref>BI69:BK69</xm:sqref>
        </x14:dataValidation>
        <x14:dataValidation type="list" allowBlank="1" showInputMessage="1" showErrorMessage="1" xr:uid="{32961D1D-FB51-4139-8CF8-24DC196299BD}">
          <x14:formula1>
            <xm:f>Drop_downs!$C$3:$C$5</xm:f>
          </x14:formula1>
          <xm:sqref>AY50:BH57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42"/>
  <sheetViews>
    <sheetView tabSelected="1" workbookViewId="0">
      <selection activeCell="F20" sqref="A20:F23"/>
    </sheetView>
  </sheetViews>
  <sheetFormatPr defaultRowHeight="12.75" x14ac:dyDescent="0.2"/>
  <cols>
    <col min="2" max="2" width="6.7109375" customWidth="1"/>
    <col min="3" max="5" width="20.140625" customWidth="1"/>
    <col min="6" max="6" width="26.7109375" customWidth="1"/>
    <col min="7" max="8" width="15.42578125" customWidth="1"/>
    <col min="10" max="10" width="19.7109375" customWidth="1"/>
    <col min="11" max="11" width="12.85546875" customWidth="1"/>
    <col min="12" max="12" width="15.42578125" customWidth="1"/>
    <col min="13" max="13" width="21" customWidth="1"/>
    <col min="14" max="14" width="14.42578125" customWidth="1"/>
    <col min="15" max="17" width="13.28515625" customWidth="1"/>
    <col min="18" max="18" width="12.5703125" customWidth="1"/>
    <col min="19" max="19" width="10.140625" customWidth="1"/>
    <col min="22" max="23" width="11.28515625" customWidth="1"/>
    <col min="24" max="24" width="12.5703125" style="46" customWidth="1"/>
    <col min="33" max="33" width="11.85546875" customWidth="1"/>
    <col min="34" max="34" width="13.140625" customWidth="1"/>
    <col min="35" max="36" width="11.42578125" customWidth="1"/>
  </cols>
  <sheetData>
    <row r="1" spans="1:37" x14ac:dyDescent="0.2">
      <c r="Z1" s="2"/>
    </row>
    <row r="2" spans="1:37" x14ac:dyDescent="0.2">
      <c r="B2" t="s">
        <v>85</v>
      </c>
      <c r="F2" s="122">
        <f>app!T14</f>
        <v>0</v>
      </c>
      <c r="G2" s="122"/>
      <c r="H2" s="122"/>
      <c r="I2" s="122"/>
      <c r="J2" s="122"/>
      <c r="K2" s="122"/>
      <c r="L2" s="122"/>
      <c r="M2" s="122"/>
      <c r="N2" s="122"/>
      <c r="O2" s="122"/>
      <c r="P2" s="122"/>
      <c r="Q2" s="122"/>
      <c r="R2" s="122"/>
      <c r="S2" s="122"/>
      <c r="Z2" s="2"/>
    </row>
    <row r="3" spans="1:37" x14ac:dyDescent="0.2">
      <c r="B3" s="2" t="s">
        <v>86</v>
      </c>
      <c r="F3" s="119">
        <v>2500</v>
      </c>
      <c r="I3" s="48" t="s">
        <v>87</v>
      </c>
      <c r="J3" s="100"/>
      <c r="K3" s="101"/>
      <c r="L3" s="101"/>
      <c r="M3" s="101"/>
      <c r="N3" s="101"/>
      <c r="O3" s="102">
        <f>O39</f>
        <v>0</v>
      </c>
      <c r="P3" s="102"/>
      <c r="Q3" s="102">
        <f>Q39</f>
        <v>0</v>
      </c>
      <c r="R3" s="102">
        <f>R39</f>
        <v>0</v>
      </c>
      <c r="S3" s="102">
        <f t="shared" ref="S3:X3" si="0">S39</f>
        <v>0</v>
      </c>
      <c r="T3" s="102">
        <f t="shared" si="0"/>
        <v>0</v>
      </c>
      <c r="U3" s="102">
        <f t="shared" si="0"/>
        <v>0</v>
      </c>
      <c r="V3" s="102">
        <f t="shared" si="0"/>
        <v>0</v>
      </c>
      <c r="W3" s="102">
        <f t="shared" si="0"/>
        <v>0</v>
      </c>
      <c r="X3" s="103">
        <f t="shared" si="0"/>
        <v>0</v>
      </c>
      <c r="AC3" s="127" t="s">
        <v>88</v>
      </c>
      <c r="AD3" s="128"/>
      <c r="AE3" s="128"/>
      <c r="AF3" s="128"/>
    </row>
    <row r="4" spans="1:37" ht="11.45" customHeight="1" x14ac:dyDescent="0.2">
      <c r="B4" t="s">
        <v>89</v>
      </c>
      <c r="F4" s="98"/>
      <c r="AC4" s="128"/>
      <c r="AD4" s="128"/>
      <c r="AE4" s="128"/>
      <c r="AF4" s="128"/>
    </row>
    <row r="5" spans="1:37" s="46" customFormat="1" ht="18" x14ac:dyDescent="0.25">
      <c r="F5" s="6"/>
      <c r="J5" s="125" t="s">
        <v>90</v>
      </c>
      <c r="K5" s="126"/>
      <c r="L5" s="126"/>
      <c r="M5" s="126"/>
      <c r="R5" s="62"/>
      <c r="S5" s="62"/>
      <c r="T5" s="63" t="s">
        <v>91</v>
      </c>
      <c r="U5" s="63"/>
      <c r="V5" s="62"/>
      <c r="W5" s="62"/>
      <c r="X5" s="62"/>
      <c r="Y5" s="62"/>
      <c r="Z5" s="62"/>
      <c r="AA5" s="62"/>
      <c r="AB5" s="62"/>
      <c r="AC5" s="123" t="s">
        <v>92</v>
      </c>
      <c r="AD5" s="124"/>
      <c r="AE5" s="124"/>
      <c r="AF5" s="124"/>
    </row>
    <row r="6" spans="1:37" s="57" customFormat="1" ht="42.75" customHeight="1" x14ac:dyDescent="0.2">
      <c r="A6" s="59" t="s">
        <v>93</v>
      </c>
      <c r="B6" s="59" t="s">
        <v>94</v>
      </c>
      <c r="C6" s="59" t="s">
        <v>95</v>
      </c>
      <c r="D6" s="59" t="s">
        <v>96</v>
      </c>
      <c r="E6" s="59" t="s">
        <v>293</v>
      </c>
      <c r="F6" s="59" t="s">
        <v>97</v>
      </c>
      <c r="G6" s="59" t="s">
        <v>98</v>
      </c>
      <c r="H6" s="59" t="s">
        <v>99</v>
      </c>
      <c r="I6" s="59" t="s">
        <v>100</v>
      </c>
      <c r="J6" s="78" t="s">
        <v>101</v>
      </c>
      <c r="K6" s="78" t="s">
        <v>26</v>
      </c>
      <c r="L6" s="77" t="s">
        <v>102</v>
      </c>
      <c r="M6" s="78" t="s">
        <v>103</v>
      </c>
      <c r="N6" s="60" t="s">
        <v>104</v>
      </c>
      <c r="O6" s="59" t="s">
        <v>105</v>
      </c>
      <c r="P6" s="59" t="s">
        <v>106</v>
      </c>
      <c r="Q6" s="59" t="s">
        <v>52</v>
      </c>
      <c r="R6" s="64" t="s">
        <v>107</v>
      </c>
      <c r="S6" s="64" t="s">
        <v>108</v>
      </c>
      <c r="T6" s="64" t="s">
        <v>109</v>
      </c>
      <c r="U6" s="64" t="s">
        <v>110</v>
      </c>
      <c r="V6" s="64" t="s">
        <v>111</v>
      </c>
      <c r="W6" s="64" t="s">
        <v>112</v>
      </c>
      <c r="X6" s="64" t="s">
        <v>113</v>
      </c>
      <c r="Y6" s="64" t="s">
        <v>114</v>
      </c>
      <c r="Z6" s="64" t="s">
        <v>115</v>
      </c>
      <c r="AA6" s="64" t="s">
        <v>116</v>
      </c>
      <c r="AB6" s="64" t="s">
        <v>117</v>
      </c>
      <c r="AC6" s="61" t="s">
        <v>118</v>
      </c>
      <c r="AD6" s="61" t="s">
        <v>119</v>
      </c>
      <c r="AE6" s="61" t="s">
        <v>120</v>
      </c>
      <c r="AF6" s="61" t="s">
        <v>121</v>
      </c>
      <c r="AG6" s="59" t="s">
        <v>122</v>
      </c>
      <c r="AH6" s="59" t="s">
        <v>123</v>
      </c>
      <c r="AI6" s="59" t="s">
        <v>124</v>
      </c>
      <c r="AJ6" s="59" t="s">
        <v>125</v>
      </c>
      <c r="AK6" s="59" t="s">
        <v>126</v>
      </c>
    </row>
    <row r="7" spans="1:37" x14ac:dyDescent="0.2">
      <c r="A7" s="104"/>
      <c r="B7" s="104"/>
      <c r="C7" s="105" t="s">
        <v>127</v>
      </c>
      <c r="D7" s="106" t="s">
        <v>80</v>
      </c>
      <c r="E7" s="113"/>
      <c r="F7" s="113"/>
      <c r="G7" s="113"/>
      <c r="H7" s="113"/>
      <c r="I7" s="104"/>
      <c r="J7" s="107"/>
      <c r="K7" s="107"/>
      <c r="L7" s="107"/>
      <c r="M7" s="107"/>
      <c r="N7" s="108" t="s">
        <v>128</v>
      </c>
      <c r="O7" s="109"/>
      <c r="P7" s="110" t="s">
        <v>129</v>
      </c>
      <c r="Q7" s="109"/>
      <c r="R7" s="111"/>
      <c r="S7" s="111"/>
      <c r="T7" s="111"/>
      <c r="U7" s="111"/>
      <c r="V7" s="111"/>
      <c r="W7" s="111"/>
      <c r="X7" s="112"/>
      <c r="Y7" s="104"/>
      <c r="Z7" s="113"/>
      <c r="AA7" s="104"/>
      <c r="AB7" s="104"/>
      <c r="AC7" s="114" t="str">
        <f t="shared" ref="AC7:AF37" si="1">IF($Z7&lt;1995, "Updates Required", "")</f>
        <v>Updates Required</v>
      </c>
      <c r="AD7" s="114" t="str">
        <f t="shared" ref="AD7:AF22" si="2">IF($Z7&lt;1995, "Updates Required", "")</f>
        <v>Updates Required</v>
      </c>
      <c r="AE7" s="114" t="str">
        <f t="shared" si="2"/>
        <v>Updates Required</v>
      </c>
      <c r="AF7" s="114" t="str">
        <f t="shared" si="2"/>
        <v>Updates Required</v>
      </c>
      <c r="AG7" s="108" t="s">
        <v>130</v>
      </c>
      <c r="AH7" s="108" t="s">
        <v>84</v>
      </c>
      <c r="AI7" s="108" t="s">
        <v>84</v>
      </c>
      <c r="AJ7" s="108" t="s">
        <v>84</v>
      </c>
      <c r="AK7" t="e">
        <f>R7/Y7</f>
        <v>#DIV/0!</v>
      </c>
    </row>
    <row r="8" spans="1:37" x14ac:dyDescent="0.2">
      <c r="A8" s="104"/>
      <c r="B8" s="104"/>
      <c r="C8" s="105" t="s">
        <v>95</v>
      </c>
      <c r="D8" s="106" t="s">
        <v>80</v>
      </c>
      <c r="E8" s="113"/>
      <c r="F8" s="104"/>
      <c r="G8" s="104"/>
      <c r="H8" s="104"/>
      <c r="I8" s="104"/>
      <c r="J8" s="107"/>
      <c r="K8" s="107"/>
      <c r="L8" s="107"/>
      <c r="M8" s="107"/>
      <c r="N8" s="108" t="s">
        <v>128</v>
      </c>
      <c r="O8" s="109"/>
      <c r="P8" s="110" t="s">
        <v>129</v>
      </c>
      <c r="Q8" s="109"/>
      <c r="R8" s="112"/>
      <c r="S8" s="112"/>
      <c r="T8" s="112"/>
      <c r="U8" s="112"/>
      <c r="V8" s="112"/>
      <c r="W8" s="112"/>
      <c r="X8" s="112">
        <f t="shared" ref="X8:X37" si="3">SUM(R8:W8)</f>
        <v>0</v>
      </c>
      <c r="Y8" s="104"/>
      <c r="Z8" s="104"/>
      <c r="AA8" s="104"/>
      <c r="AB8" s="104"/>
      <c r="AC8" s="114" t="str">
        <f t="shared" si="1"/>
        <v>Updates Required</v>
      </c>
      <c r="AD8" s="114" t="str">
        <f t="shared" si="2"/>
        <v>Updates Required</v>
      </c>
      <c r="AE8" s="114" t="str">
        <f t="shared" si="2"/>
        <v>Updates Required</v>
      </c>
      <c r="AF8" s="114" t="str">
        <f t="shared" si="2"/>
        <v>Updates Required</v>
      </c>
      <c r="AG8" s="108" t="s">
        <v>131</v>
      </c>
      <c r="AH8" s="108" t="s">
        <v>80</v>
      </c>
      <c r="AI8" s="108" t="s">
        <v>80</v>
      </c>
      <c r="AJ8" s="108" t="s">
        <v>80</v>
      </c>
      <c r="AK8" t="e">
        <f t="shared" ref="AK8:AK37" si="4">R8/Y8</f>
        <v>#DIV/0!</v>
      </c>
    </row>
    <row r="9" spans="1:37" x14ac:dyDescent="0.2">
      <c r="A9" s="104"/>
      <c r="B9" s="104"/>
      <c r="C9" s="105" t="s">
        <v>95</v>
      </c>
      <c r="D9" s="106" t="s">
        <v>80</v>
      </c>
      <c r="E9" s="113"/>
      <c r="F9" s="104"/>
      <c r="G9" s="104"/>
      <c r="H9" s="104"/>
      <c r="I9" s="104"/>
      <c r="J9" s="107"/>
      <c r="K9" s="107"/>
      <c r="L9" s="107"/>
      <c r="M9" s="107"/>
      <c r="N9" s="108" t="s">
        <v>128</v>
      </c>
      <c r="O9" s="109"/>
      <c r="P9" s="110" t="s">
        <v>129</v>
      </c>
      <c r="Q9" s="109"/>
      <c r="R9" s="112"/>
      <c r="S9" s="112"/>
      <c r="T9" s="112"/>
      <c r="U9" s="112"/>
      <c r="V9" s="112"/>
      <c r="W9" s="112"/>
      <c r="X9" s="112">
        <f t="shared" si="3"/>
        <v>0</v>
      </c>
      <c r="Y9" s="104"/>
      <c r="Z9" s="104"/>
      <c r="AA9" s="104"/>
      <c r="AB9" s="104"/>
      <c r="AC9" s="114" t="str">
        <f t="shared" si="1"/>
        <v>Updates Required</v>
      </c>
      <c r="AD9" s="114" t="str">
        <f t="shared" si="2"/>
        <v>Updates Required</v>
      </c>
      <c r="AE9" s="114" t="str">
        <f t="shared" si="2"/>
        <v>Updates Required</v>
      </c>
      <c r="AF9" s="114" t="str">
        <f t="shared" si="2"/>
        <v>Updates Required</v>
      </c>
      <c r="AG9" s="108" t="s">
        <v>131</v>
      </c>
      <c r="AH9" s="108" t="s">
        <v>80</v>
      </c>
      <c r="AI9" s="108" t="s">
        <v>80</v>
      </c>
      <c r="AJ9" s="108" t="s">
        <v>80</v>
      </c>
      <c r="AK9" t="e">
        <f t="shared" si="4"/>
        <v>#DIV/0!</v>
      </c>
    </row>
    <row r="10" spans="1:37" x14ac:dyDescent="0.2">
      <c r="A10" s="104"/>
      <c r="B10" s="104"/>
      <c r="C10" s="105" t="s">
        <v>95</v>
      </c>
      <c r="D10" s="106" t="s">
        <v>80</v>
      </c>
      <c r="E10" s="113"/>
      <c r="F10" s="104"/>
      <c r="G10" s="104"/>
      <c r="H10" s="104"/>
      <c r="I10" s="104"/>
      <c r="J10" s="107"/>
      <c r="K10" s="107"/>
      <c r="L10" s="107"/>
      <c r="M10" s="107"/>
      <c r="N10" s="108" t="s">
        <v>128</v>
      </c>
      <c r="O10" s="109"/>
      <c r="P10" s="110" t="s">
        <v>129</v>
      </c>
      <c r="Q10" s="109"/>
      <c r="R10" s="112"/>
      <c r="S10" s="112"/>
      <c r="T10" s="112"/>
      <c r="U10" s="112"/>
      <c r="V10" s="112"/>
      <c r="W10" s="112"/>
      <c r="X10" s="112">
        <f t="shared" si="3"/>
        <v>0</v>
      </c>
      <c r="Y10" s="104"/>
      <c r="Z10" s="104"/>
      <c r="AA10" s="104"/>
      <c r="AB10" s="104"/>
      <c r="AC10" s="114" t="str">
        <f t="shared" si="1"/>
        <v>Updates Required</v>
      </c>
      <c r="AD10" s="114" t="str">
        <f t="shared" si="2"/>
        <v>Updates Required</v>
      </c>
      <c r="AE10" s="114" t="str">
        <f t="shared" si="2"/>
        <v>Updates Required</v>
      </c>
      <c r="AF10" s="114" t="str">
        <f t="shared" si="2"/>
        <v>Updates Required</v>
      </c>
      <c r="AG10" s="108" t="s">
        <v>131</v>
      </c>
      <c r="AH10" s="108" t="s">
        <v>80</v>
      </c>
      <c r="AI10" s="108" t="s">
        <v>80</v>
      </c>
      <c r="AJ10" s="108" t="s">
        <v>80</v>
      </c>
      <c r="AK10" t="e">
        <f t="shared" si="4"/>
        <v>#DIV/0!</v>
      </c>
    </row>
    <row r="11" spans="1:37" x14ac:dyDescent="0.2">
      <c r="A11" s="104"/>
      <c r="B11" s="104"/>
      <c r="C11" s="105" t="s">
        <v>95</v>
      </c>
      <c r="D11" s="106" t="s">
        <v>80</v>
      </c>
      <c r="E11" s="113"/>
      <c r="F11" s="104"/>
      <c r="G11" s="104"/>
      <c r="H11" s="104"/>
      <c r="I11" s="104"/>
      <c r="J11" s="107"/>
      <c r="K11" s="107"/>
      <c r="L11" s="107"/>
      <c r="M11" s="107"/>
      <c r="N11" s="108" t="s">
        <v>128</v>
      </c>
      <c r="O11" s="109"/>
      <c r="P11" s="110" t="s">
        <v>129</v>
      </c>
      <c r="Q11" s="109"/>
      <c r="R11" s="112"/>
      <c r="S11" s="112"/>
      <c r="T11" s="112"/>
      <c r="U11" s="112"/>
      <c r="V11" s="112"/>
      <c r="W11" s="112"/>
      <c r="X11" s="112">
        <f t="shared" si="3"/>
        <v>0</v>
      </c>
      <c r="Y11" s="104"/>
      <c r="Z11" s="104"/>
      <c r="AA11" s="104"/>
      <c r="AB11" s="104"/>
      <c r="AC11" s="114" t="str">
        <f t="shared" si="1"/>
        <v>Updates Required</v>
      </c>
      <c r="AD11" s="114" t="str">
        <f t="shared" si="2"/>
        <v>Updates Required</v>
      </c>
      <c r="AE11" s="114" t="str">
        <f t="shared" si="2"/>
        <v>Updates Required</v>
      </c>
      <c r="AF11" s="114" t="str">
        <f t="shared" si="2"/>
        <v>Updates Required</v>
      </c>
      <c r="AG11" s="108" t="s">
        <v>131</v>
      </c>
      <c r="AH11" s="108" t="s">
        <v>80</v>
      </c>
      <c r="AI11" s="108" t="s">
        <v>80</v>
      </c>
      <c r="AJ11" s="108" t="s">
        <v>80</v>
      </c>
      <c r="AK11" t="e">
        <f t="shared" si="4"/>
        <v>#DIV/0!</v>
      </c>
    </row>
    <row r="12" spans="1:37" x14ac:dyDescent="0.2">
      <c r="A12" s="104"/>
      <c r="B12" s="104"/>
      <c r="C12" s="105" t="s">
        <v>95</v>
      </c>
      <c r="D12" s="106" t="s">
        <v>80</v>
      </c>
      <c r="E12" s="113"/>
      <c r="F12" s="104"/>
      <c r="G12" s="104"/>
      <c r="H12" s="113"/>
      <c r="I12" s="104"/>
      <c r="J12" s="107"/>
      <c r="K12" s="107"/>
      <c r="L12" s="107"/>
      <c r="M12" s="107"/>
      <c r="N12" s="108" t="s">
        <v>128</v>
      </c>
      <c r="O12" s="109"/>
      <c r="P12" s="110" t="s">
        <v>129</v>
      </c>
      <c r="Q12" s="109"/>
      <c r="R12" s="112"/>
      <c r="S12" s="112"/>
      <c r="T12" s="112"/>
      <c r="U12" s="112"/>
      <c r="V12" s="112"/>
      <c r="W12" s="112"/>
      <c r="X12" s="112">
        <f t="shared" si="3"/>
        <v>0</v>
      </c>
      <c r="Y12" s="104"/>
      <c r="Z12" s="104"/>
      <c r="AA12" s="104"/>
      <c r="AB12" s="104"/>
      <c r="AC12" s="114" t="str">
        <f t="shared" si="1"/>
        <v>Updates Required</v>
      </c>
      <c r="AD12" s="114" t="str">
        <f t="shared" si="2"/>
        <v>Updates Required</v>
      </c>
      <c r="AE12" s="114" t="str">
        <f t="shared" si="2"/>
        <v>Updates Required</v>
      </c>
      <c r="AF12" s="114" t="str">
        <f t="shared" si="2"/>
        <v>Updates Required</v>
      </c>
      <c r="AG12" s="108" t="s">
        <v>131</v>
      </c>
      <c r="AH12" s="108" t="s">
        <v>80</v>
      </c>
      <c r="AI12" s="108" t="s">
        <v>80</v>
      </c>
      <c r="AJ12" s="108" t="s">
        <v>80</v>
      </c>
      <c r="AK12" t="e">
        <f t="shared" si="4"/>
        <v>#DIV/0!</v>
      </c>
    </row>
    <row r="13" spans="1:37" x14ac:dyDescent="0.2">
      <c r="A13" s="104"/>
      <c r="B13" s="104"/>
      <c r="C13" s="105" t="s">
        <v>95</v>
      </c>
      <c r="D13" s="106" t="s">
        <v>80</v>
      </c>
      <c r="E13" s="113"/>
      <c r="F13" s="104"/>
      <c r="G13" s="104"/>
      <c r="H13" s="104"/>
      <c r="I13" s="104"/>
      <c r="J13" s="107"/>
      <c r="K13" s="107"/>
      <c r="L13" s="107"/>
      <c r="M13" s="107"/>
      <c r="N13" s="108" t="s">
        <v>128</v>
      </c>
      <c r="O13" s="109"/>
      <c r="P13" s="110" t="s">
        <v>129</v>
      </c>
      <c r="Q13" s="109"/>
      <c r="R13" s="112"/>
      <c r="S13" s="112"/>
      <c r="T13" s="112"/>
      <c r="U13" s="112"/>
      <c r="V13" s="112"/>
      <c r="W13" s="112"/>
      <c r="X13" s="112">
        <f t="shared" si="3"/>
        <v>0</v>
      </c>
      <c r="Y13" s="104"/>
      <c r="Z13" s="104"/>
      <c r="AA13" s="104"/>
      <c r="AB13" s="104"/>
      <c r="AC13" s="114" t="str">
        <f t="shared" si="1"/>
        <v>Updates Required</v>
      </c>
      <c r="AD13" s="114" t="str">
        <f t="shared" si="2"/>
        <v>Updates Required</v>
      </c>
      <c r="AE13" s="114" t="str">
        <f t="shared" si="2"/>
        <v>Updates Required</v>
      </c>
      <c r="AF13" s="114" t="str">
        <f t="shared" si="2"/>
        <v>Updates Required</v>
      </c>
      <c r="AG13" s="108" t="s">
        <v>131</v>
      </c>
      <c r="AH13" s="108" t="s">
        <v>80</v>
      </c>
      <c r="AI13" s="108" t="s">
        <v>80</v>
      </c>
      <c r="AJ13" s="108" t="s">
        <v>80</v>
      </c>
      <c r="AK13" t="e">
        <f t="shared" si="4"/>
        <v>#DIV/0!</v>
      </c>
    </row>
    <row r="14" spans="1:37" x14ac:dyDescent="0.2">
      <c r="A14" s="104"/>
      <c r="B14" s="104"/>
      <c r="C14" s="105" t="s">
        <v>95</v>
      </c>
      <c r="D14" s="106" t="s">
        <v>80</v>
      </c>
      <c r="E14" s="113"/>
      <c r="F14" s="104"/>
      <c r="G14" s="104"/>
      <c r="H14" s="104"/>
      <c r="I14" s="104"/>
      <c r="J14" s="107"/>
      <c r="K14" s="107"/>
      <c r="L14" s="107"/>
      <c r="M14" s="107"/>
      <c r="N14" s="108" t="s">
        <v>128</v>
      </c>
      <c r="O14" s="109"/>
      <c r="P14" s="110" t="s">
        <v>129</v>
      </c>
      <c r="Q14" s="109"/>
      <c r="R14" s="112"/>
      <c r="S14" s="112"/>
      <c r="T14" s="112"/>
      <c r="U14" s="112"/>
      <c r="V14" s="112"/>
      <c r="W14" s="112"/>
      <c r="X14" s="112">
        <f t="shared" si="3"/>
        <v>0</v>
      </c>
      <c r="Y14" s="104"/>
      <c r="Z14" s="104"/>
      <c r="AA14" s="104"/>
      <c r="AB14" s="104"/>
      <c r="AC14" s="114" t="str">
        <f t="shared" si="1"/>
        <v>Updates Required</v>
      </c>
      <c r="AD14" s="114" t="str">
        <f t="shared" si="2"/>
        <v>Updates Required</v>
      </c>
      <c r="AE14" s="114" t="str">
        <f t="shared" si="2"/>
        <v>Updates Required</v>
      </c>
      <c r="AF14" s="114" t="str">
        <f t="shared" si="2"/>
        <v>Updates Required</v>
      </c>
      <c r="AG14" s="108" t="s">
        <v>131</v>
      </c>
      <c r="AH14" s="108" t="s">
        <v>80</v>
      </c>
      <c r="AI14" s="108" t="s">
        <v>80</v>
      </c>
      <c r="AJ14" s="108" t="s">
        <v>80</v>
      </c>
      <c r="AK14" t="e">
        <f t="shared" si="4"/>
        <v>#DIV/0!</v>
      </c>
    </row>
    <row r="15" spans="1:37" x14ac:dyDescent="0.2">
      <c r="A15" s="104"/>
      <c r="B15" s="104"/>
      <c r="C15" s="105" t="s">
        <v>95</v>
      </c>
      <c r="D15" s="106" t="s">
        <v>80</v>
      </c>
      <c r="E15" s="113"/>
      <c r="F15" s="104"/>
      <c r="G15" s="104"/>
      <c r="H15" s="104"/>
      <c r="I15" s="104"/>
      <c r="J15" s="107"/>
      <c r="K15" s="107"/>
      <c r="L15" s="107"/>
      <c r="M15" s="107"/>
      <c r="N15" s="108" t="s">
        <v>128</v>
      </c>
      <c r="O15" s="109"/>
      <c r="P15" s="110" t="s">
        <v>129</v>
      </c>
      <c r="Q15" s="109"/>
      <c r="R15" s="112"/>
      <c r="S15" s="112"/>
      <c r="T15" s="112"/>
      <c r="U15" s="112"/>
      <c r="V15" s="112"/>
      <c r="W15" s="112"/>
      <c r="X15" s="112">
        <f t="shared" si="3"/>
        <v>0</v>
      </c>
      <c r="Y15" s="104"/>
      <c r="Z15" s="104"/>
      <c r="AA15" s="104"/>
      <c r="AB15" s="104"/>
      <c r="AC15" s="114" t="str">
        <f t="shared" si="1"/>
        <v>Updates Required</v>
      </c>
      <c r="AD15" s="114" t="str">
        <f t="shared" si="2"/>
        <v>Updates Required</v>
      </c>
      <c r="AE15" s="114" t="str">
        <f t="shared" si="2"/>
        <v>Updates Required</v>
      </c>
      <c r="AF15" s="114" t="str">
        <f t="shared" si="2"/>
        <v>Updates Required</v>
      </c>
      <c r="AG15" s="108" t="s">
        <v>131</v>
      </c>
      <c r="AH15" s="108" t="s">
        <v>80</v>
      </c>
      <c r="AI15" s="108" t="s">
        <v>80</v>
      </c>
      <c r="AJ15" s="108" t="s">
        <v>80</v>
      </c>
      <c r="AK15" t="e">
        <f t="shared" si="4"/>
        <v>#DIV/0!</v>
      </c>
    </row>
    <row r="16" spans="1:37" x14ac:dyDescent="0.2">
      <c r="A16" s="104"/>
      <c r="B16" s="104"/>
      <c r="C16" s="105" t="s">
        <v>95</v>
      </c>
      <c r="D16" s="106" t="s">
        <v>80</v>
      </c>
      <c r="E16" s="113"/>
      <c r="F16" s="104"/>
      <c r="G16" s="104"/>
      <c r="H16" s="104"/>
      <c r="I16" s="104"/>
      <c r="J16" s="107"/>
      <c r="K16" s="107"/>
      <c r="L16" s="107"/>
      <c r="M16" s="107"/>
      <c r="N16" s="108" t="s">
        <v>128</v>
      </c>
      <c r="O16" s="109"/>
      <c r="P16" s="110" t="s">
        <v>129</v>
      </c>
      <c r="Q16" s="109"/>
      <c r="R16" s="112"/>
      <c r="S16" s="112"/>
      <c r="T16" s="112"/>
      <c r="U16" s="112"/>
      <c r="V16" s="112"/>
      <c r="W16" s="112"/>
      <c r="X16" s="112">
        <f t="shared" si="3"/>
        <v>0</v>
      </c>
      <c r="Y16" s="104"/>
      <c r="Z16" s="104"/>
      <c r="AA16" s="104"/>
      <c r="AB16" s="104"/>
      <c r="AC16" s="114" t="str">
        <f t="shared" si="1"/>
        <v>Updates Required</v>
      </c>
      <c r="AD16" s="114" t="str">
        <f t="shared" si="2"/>
        <v>Updates Required</v>
      </c>
      <c r="AE16" s="114" t="str">
        <f t="shared" si="2"/>
        <v>Updates Required</v>
      </c>
      <c r="AF16" s="114" t="str">
        <f t="shared" si="2"/>
        <v>Updates Required</v>
      </c>
      <c r="AG16" s="108" t="s">
        <v>131</v>
      </c>
      <c r="AH16" s="108" t="s">
        <v>80</v>
      </c>
      <c r="AI16" s="108" t="s">
        <v>80</v>
      </c>
      <c r="AJ16" s="108" t="s">
        <v>80</v>
      </c>
      <c r="AK16" t="e">
        <f t="shared" si="4"/>
        <v>#DIV/0!</v>
      </c>
    </row>
    <row r="17" spans="1:37" x14ac:dyDescent="0.2">
      <c r="A17" s="104"/>
      <c r="B17" s="104"/>
      <c r="C17" s="105" t="s">
        <v>95</v>
      </c>
      <c r="D17" s="106" t="s">
        <v>80</v>
      </c>
      <c r="E17" s="113"/>
      <c r="F17" s="104"/>
      <c r="G17" s="113"/>
      <c r="H17" s="104"/>
      <c r="I17" s="104"/>
      <c r="J17" s="107"/>
      <c r="K17" s="107"/>
      <c r="L17" s="107"/>
      <c r="M17" s="107"/>
      <c r="N17" s="108" t="s">
        <v>128</v>
      </c>
      <c r="O17" s="109"/>
      <c r="P17" s="110" t="s">
        <v>129</v>
      </c>
      <c r="Q17" s="109"/>
      <c r="R17" s="112"/>
      <c r="S17" s="112"/>
      <c r="T17" s="112"/>
      <c r="U17" s="112"/>
      <c r="V17" s="112"/>
      <c r="W17" s="112"/>
      <c r="X17" s="112">
        <f t="shared" si="3"/>
        <v>0</v>
      </c>
      <c r="Y17" s="104"/>
      <c r="Z17" s="104"/>
      <c r="AA17" s="104"/>
      <c r="AB17" s="104"/>
      <c r="AC17" s="114" t="str">
        <f t="shared" si="1"/>
        <v>Updates Required</v>
      </c>
      <c r="AD17" s="114" t="str">
        <f t="shared" si="2"/>
        <v>Updates Required</v>
      </c>
      <c r="AE17" s="114" t="str">
        <f t="shared" si="2"/>
        <v>Updates Required</v>
      </c>
      <c r="AF17" s="114" t="str">
        <f t="shared" si="2"/>
        <v>Updates Required</v>
      </c>
      <c r="AG17" s="108" t="s">
        <v>131</v>
      </c>
      <c r="AH17" s="108" t="s">
        <v>80</v>
      </c>
      <c r="AI17" s="108" t="s">
        <v>80</v>
      </c>
      <c r="AJ17" s="108" t="s">
        <v>80</v>
      </c>
      <c r="AK17" t="e">
        <f t="shared" si="4"/>
        <v>#DIV/0!</v>
      </c>
    </row>
    <row r="18" spans="1:37" x14ac:dyDescent="0.2">
      <c r="A18" s="104"/>
      <c r="B18" s="104"/>
      <c r="C18" s="105" t="s">
        <v>95</v>
      </c>
      <c r="D18" s="106" t="s">
        <v>80</v>
      </c>
      <c r="E18" s="113"/>
      <c r="F18" s="104"/>
      <c r="G18" s="104"/>
      <c r="H18" s="104"/>
      <c r="I18" s="104"/>
      <c r="J18" s="107"/>
      <c r="K18" s="107"/>
      <c r="L18" s="107"/>
      <c r="M18" s="107"/>
      <c r="N18" s="108" t="s">
        <v>128</v>
      </c>
      <c r="O18" s="109"/>
      <c r="P18" s="110" t="s">
        <v>129</v>
      </c>
      <c r="Q18" s="109"/>
      <c r="R18" s="112"/>
      <c r="S18" s="112"/>
      <c r="T18" s="112"/>
      <c r="U18" s="112"/>
      <c r="V18" s="112"/>
      <c r="W18" s="112"/>
      <c r="X18" s="112">
        <f t="shared" si="3"/>
        <v>0</v>
      </c>
      <c r="Y18" s="104"/>
      <c r="Z18" s="104"/>
      <c r="AA18" s="104"/>
      <c r="AB18" s="104"/>
      <c r="AC18" s="114" t="str">
        <f t="shared" si="1"/>
        <v>Updates Required</v>
      </c>
      <c r="AD18" s="114" t="str">
        <f t="shared" si="2"/>
        <v>Updates Required</v>
      </c>
      <c r="AE18" s="114" t="str">
        <f t="shared" si="2"/>
        <v>Updates Required</v>
      </c>
      <c r="AF18" s="114" t="str">
        <f t="shared" si="2"/>
        <v>Updates Required</v>
      </c>
      <c r="AG18" s="108" t="s">
        <v>131</v>
      </c>
      <c r="AH18" s="108" t="s">
        <v>80</v>
      </c>
      <c r="AI18" s="108" t="s">
        <v>80</v>
      </c>
      <c r="AJ18" s="108" t="s">
        <v>80</v>
      </c>
      <c r="AK18" t="e">
        <f t="shared" si="4"/>
        <v>#DIV/0!</v>
      </c>
    </row>
    <row r="19" spans="1:37" x14ac:dyDescent="0.2">
      <c r="A19" s="104"/>
      <c r="B19" s="104"/>
      <c r="C19" s="105" t="s">
        <v>95</v>
      </c>
      <c r="D19" s="106" t="s">
        <v>80</v>
      </c>
      <c r="E19" s="113"/>
      <c r="F19" s="104"/>
      <c r="G19" s="104"/>
      <c r="H19" s="104"/>
      <c r="I19" s="104"/>
      <c r="J19" s="107"/>
      <c r="K19" s="107"/>
      <c r="L19" s="107"/>
      <c r="M19" s="107"/>
      <c r="N19" s="108" t="s">
        <v>128</v>
      </c>
      <c r="O19" s="109"/>
      <c r="P19" s="110" t="s">
        <v>129</v>
      </c>
      <c r="Q19" s="109"/>
      <c r="R19" s="112"/>
      <c r="S19" s="112"/>
      <c r="T19" s="112"/>
      <c r="U19" s="112"/>
      <c r="V19" s="112"/>
      <c r="W19" s="112"/>
      <c r="X19" s="112">
        <f t="shared" si="3"/>
        <v>0</v>
      </c>
      <c r="Y19" s="104"/>
      <c r="Z19" s="104"/>
      <c r="AA19" s="104"/>
      <c r="AB19" s="104"/>
      <c r="AC19" s="114" t="str">
        <f t="shared" si="1"/>
        <v>Updates Required</v>
      </c>
      <c r="AD19" s="114" t="str">
        <f t="shared" si="2"/>
        <v>Updates Required</v>
      </c>
      <c r="AE19" s="114" t="str">
        <f t="shared" si="2"/>
        <v>Updates Required</v>
      </c>
      <c r="AF19" s="114" t="str">
        <f t="shared" si="2"/>
        <v>Updates Required</v>
      </c>
      <c r="AG19" s="108" t="s">
        <v>131</v>
      </c>
      <c r="AH19" s="108" t="s">
        <v>80</v>
      </c>
      <c r="AI19" s="108" t="s">
        <v>80</v>
      </c>
      <c r="AJ19" s="108" t="s">
        <v>80</v>
      </c>
      <c r="AK19" t="e">
        <f t="shared" si="4"/>
        <v>#DIV/0!</v>
      </c>
    </row>
    <row r="20" spans="1:37" x14ac:dyDescent="0.2">
      <c r="A20" s="104"/>
      <c r="B20" s="104"/>
      <c r="C20" s="105" t="s">
        <v>95</v>
      </c>
      <c r="D20" s="106" t="s">
        <v>80</v>
      </c>
      <c r="E20" s="113"/>
      <c r="F20" s="104"/>
      <c r="G20" s="104"/>
      <c r="H20" s="104"/>
      <c r="I20" s="104"/>
      <c r="J20" s="107"/>
      <c r="K20" s="107"/>
      <c r="L20" s="107"/>
      <c r="M20" s="107"/>
      <c r="N20" s="108" t="s">
        <v>128</v>
      </c>
      <c r="O20" s="109"/>
      <c r="P20" s="110" t="s">
        <v>129</v>
      </c>
      <c r="Q20" s="109"/>
      <c r="R20" s="112"/>
      <c r="S20" s="112"/>
      <c r="T20" s="112"/>
      <c r="U20" s="112"/>
      <c r="V20" s="112"/>
      <c r="W20" s="112"/>
      <c r="X20" s="112">
        <f t="shared" si="3"/>
        <v>0</v>
      </c>
      <c r="Y20" s="104"/>
      <c r="Z20" s="104"/>
      <c r="AA20" s="104"/>
      <c r="AB20" s="104"/>
      <c r="AC20" s="114" t="str">
        <f t="shared" si="1"/>
        <v>Updates Required</v>
      </c>
      <c r="AD20" s="114" t="str">
        <f t="shared" si="2"/>
        <v>Updates Required</v>
      </c>
      <c r="AE20" s="114" t="str">
        <f t="shared" si="2"/>
        <v>Updates Required</v>
      </c>
      <c r="AF20" s="114" t="str">
        <f t="shared" si="2"/>
        <v>Updates Required</v>
      </c>
      <c r="AG20" s="108" t="s">
        <v>131</v>
      </c>
      <c r="AH20" s="108" t="s">
        <v>80</v>
      </c>
      <c r="AI20" s="108" t="s">
        <v>80</v>
      </c>
      <c r="AJ20" s="108" t="s">
        <v>80</v>
      </c>
      <c r="AK20" t="e">
        <f t="shared" si="4"/>
        <v>#DIV/0!</v>
      </c>
    </row>
    <row r="21" spans="1:37" x14ac:dyDescent="0.2">
      <c r="A21" s="104"/>
      <c r="B21" s="104"/>
      <c r="C21" s="105" t="s">
        <v>95</v>
      </c>
      <c r="D21" s="106" t="s">
        <v>80</v>
      </c>
      <c r="E21" s="113"/>
      <c r="F21" s="104"/>
      <c r="G21" s="104"/>
      <c r="H21" s="104"/>
      <c r="I21" s="104"/>
      <c r="J21" s="107"/>
      <c r="K21" s="107"/>
      <c r="L21" s="107"/>
      <c r="M21" s="107"/>
      <c r="N21" s="108" t="s">
        <v>128</v>
      </c>
      <c r="O21" s="109"/>
      <c r="P21" s="110" t="s">
        <v>129</v>
      </c>
      <c r="Q21" s="109"/>
      <c r="R21" s="112"/>
      <c r="S21" s="112"/>
      <c r="T21" s="112"/>
      <c r="U21" s="112"/>
      <c r="V21" s="112"/>
      <c r="W21" s="112"/>
      <c r="X21" s="112">
        <f t="shared" si="3"/>
        <v>0</v>
      </c>
      <c r="Y21" s="104"/>
      <c r="Z21" s="104"/>
      <c r="AA21" s="104"/>
      <c r="AB21" s="104"/>
      <c r="AC21" s="114" t="str">
        <f t="shared" si="1"/>
        <v>Updates Required</v>
      </c>
      <c r="AD21" s="114" t="str">
        <f t="shared" si="2"/>
        <v>Updates Required</v>
      </c>
      <c r="AE21" s="114" t="str">
        <f t="shared" si="2"/>
        <v>Updates Required</v>
      </c>
      <c r="AF21" s="114" t="str">
        <f t="shared" si="2"/>
        <v>Updates Required</v>
      </c>
      <c r="AG21" s="108" t="s">
        <v>131</v>
      </c>
      <c r="AH21" s="108" t="s">
        <v>80</v>
      </c>
      <c r="AI21" s="108" t="s">
        <v>80</v>
      </c>
      <c r="AJ21" s="108" t="s">
        <v>80</v>
      </c>
      <c r="AK21" t="e">
        <f t="shared" si="4"/>
        <v>#DIV/0!</v>
      </c>
    </row>
    <row r="22" spans="1:37" x14ac:dyDescent="0.2">
      <c r="A22" s="104"/>
      <c r="B22" s="104"/>
      <c r="C22" s="105" t="s">
        <v>95</v>
      </c>
      <c r="D22" s="106" t="s">
        <v>80</v>
      </c>
      <c r="E22" s="113"/>
      <c r="F22" s="104"/>
      <c r="G22" s="104"/>
      <c r="H22" s="104"/>
      <c r="I22" s="104"/>
      <c r="J22" s="107"/>
      <c r="K22" s="107"/>
      <c r="L22" s="107"/>
      <c r="M22" s="107"/>
      <c r="N22" s="108" t="s">
        <v>128</v>
      </c>
      <c r="O22" s="109"/>
      <c r="P22" s="110" t="s">
        <v>129</v>
      </c>
      <c r="Q22" s="109"/>
      <c r="R22" s="112"/>
      <c r="S22" s="112"/>
      <c r="T22" s="112"/>
      <c r="U22" s="112"/>
      <c r="V22" s="112"/>
      <c r="W22" s="112"/>
      <c r="X22" s="112">
        <f t="shared" si="3"/>
        <v>0</v>
      </c>
      <c r="Y22" s="104"/>
      <c r="Z22" s="104"/>
      <c r="AA22" s="104"/>
      <c r="AB22" s="104"/>
      <c r="AC22" s="114" t="str">
        <f t="shared" si="1"/>
        <v>Updates Required</v>
      </c>
      <c r="AD22" s="114" t="str">
        <f t="shared" si="2"/>
        <v>Updates Required</v>
      </c>
      <c r="AE22" s="114" t="str">
        <f t="shared" si="2"/>
        <v>Updates Required</v>
      </c>
      <c r="AF22" s="114" t="str">
        <f t="shared" si="2"/>
        <v>Updates Required</v>
      </c>
      <c r="AG22" s="108" t="s">
        <v>131</v>
      </c>
      <c r="AH22" s="108" t="s">
        <v>80</v>
      </c>
      <c r="AI22" s="108" t="s">
        <v>80</v>
      </c>
      <c r="AJ22" s="108" t="s">
        <v>80</v>
      </c>
      <c r="AK22" t="e">
        <f t="shared" si="4"/>
        <v>#DIV/0!</v>
      </c>
    </row>
    <row r="23" spans="1:37" x14ac:dyDescent="0.2">
      <c r="A23" s="104"/>
      <c r="B23" s="104"/>
      <c r="C23" s="105" t="s">
        <v>95</v>
      </c>
      <c r="D23" s="106" t="s">
        <v>80</v>
      </c>
      <c r="E23" s="113"/>
      <c r="F23" s="104"/>
      <c r="G23" s="104"/>
      <c r="H23" s="104"/>
      <c r="I23" s="104"/>
      <c r="J23" s="107"/>
      <c r="K23" s="107"/>
      <c r="L23" s="107"/>
      <c r="M23" s="107"/>
      <c r="N23" s="108" t="s">
        <v>128</v>
      </c>
      <c r="O23" s="109"/>
      <c r="P23" s="110" t="s">
        <v>129</v>
      </c>
      <c r="Q23" s="109"/>
      <c r="R23" s="112"/>
      <c r="S23" s="112"/>
      <c r="T23" s="112"/>
      <c r="U23" s="112"/>
      <c r="V23" s="112"/>
      <c r="W23" s="112"/>
      <c r="X23" s="112">
        <f t="shared" si="3"/>
        <v>0</v>
      </c>
      <c r="Y23" s="104"/>
      <c r="Z23" s="104"/>
      <c r="AA23" s="104"/>
      <c r="AB23" s="104"/>
      <c r="AC23" s="114" t="str">
        <f t="shared" si="1"/>
        <v>Updates Required</v>
      </c>
      <c r="AD23" s="114" t="str">
        <f t="shared" si="1"/>
        <v>Updates Required</v>
      </c>
      <c r="AE23" s="114" t="str">
        <f t="shared" si="1"/>
        <v>Updates Required</v>
      </c>
      <c r="AF23" s="114" t="str">
        <f t="shared" si="1"/>
        <v>Updates Required</v>
      </c>
      <c r="AG23" s="108" t="s">
        <v>131</v>
      </c>
      <c r="AH23" s="108" t="s">
        <v>80</v>
      </c>
      <c r="AI23" s="108" t="s">
        <v>80</v>
      </c>
      <c r="AJ23" s="108" t="s">
        <v>80</v>
      </c>
      <c r="AK23" t="e">
        <f t="shared" si="4"/>
        <v>#DIV/0!</v>
      </c>
    </row>
    <row r="24" spans="1:37" x14ac:dyDescent="0.2">
      <c r="A24" s="104"/>
      <c r="B24" s="104"/>
      <c r="C24" s="105" t="s">
        <v>95</v>
      </c>
      <c r="D24" s="106" t="s">
        <v>80</v>
      </c>
      <c r="E24" s="113"/>
      <c r="F24" s="104"/>
      <c r="G24" s="104"/>
      <c r="H24" s="104"/>
      <c r="I24" s="104"/>
      <c r="J24" s="107"/>
      <c r="K24" s="107"/>
      <c r="L24" s="107"/>
      <c r="M24" s="107"/>
      <c r="N24" s="108" t="s">
        <v>128</v>
      </c>
      <c r="O24" s="109"/>
      <c r="P24" s="110" t="s">
        <v>129</v>
      </c>
      <c r="Q24" s="109"/>
      <c r="R24" s="112"/>
      <c r="S24" s="112"/>
      <c r="T24" s="112"/>
      <c r="U24" s="112"/>
      <c r="V24" s="112"/>
      <c r="W24" s="112"/>
      <c r="X24" s="112">
        <f t="shared" si="3"/>
        <v>0</v>
      </c>
      <c r="Y24" s="104"/>
      <c r="Z24" s="104"/>
      <c r="AA24" s="104"/>
      <c r="AB24" s="104"/>
      <c r="AC24" s="114" t="str">
        <f t="shared" si="1"/>
        <v>Updates Required</v>
      </c>
      <c r="AD24" s="114" t="str">
        <f t="shared" si="1"/>
        <v>Updates Required</v>
      </c>
      <c r="AE24" s="114" t="str">
        <f t="shared" si="1"/>
        <v>Updates Required</v>
      </c>
      <c r="AF24" s="114" t="str">
        <f t="shared" si="1"/>
        <v>Updates Required</v>
      </c>
      <c r="AG24" s="108" t="s">
        <v>131</v>
      </c>
      <c r="AH24" s="108" t="s">
        <v>80</v>
      </c>
      <c r="AI24" s="108" t="s">
        <v>80</v>
      </c>
      <c r="AJ24" s="108" t="s">
        <v>80</v>
      </c>
      <c r="AK24" t="e">
        <f t="shared" si="4"/>
        <v>#DIV/0!</v>
      </c>
    </row>
    <row r="25" spans="1:37" x14ac:dyDescent="0.2">
      <c r="A25" s="104"/>
      <c r="B25" s="104"/>
      <c r="C25" s="105" t="s">
        <v>95</v>
      </c>
      <c r="D25" s="106" t="s">
        <v>80</v>
      </c>
      <c r="E25" s="113"/>
      <c r="F25" s="104"/>
      <c r="G25" s="104"/>
      <c r="H25" s="104"/>
      <c r="I25" s="104"/>
      <c r="J25" s="107"/>
      <c r="K25" s="107"/>
      <c r="L25" s="107"/>
      <c r="M25" s="107"/>
      <c r="N25" s="108" t="s">
        <v>128</v>
      </c>
      <c r="O25" s="109"/>
      <c r="P25" s="110" t="s">
        <v>129</v>
      </c>
      <c r="Q25" s="109"/>
      <c r="R25" s="112"/>
      <c r="S25" s="112"/>
      <c r="T25" s="112"/>
      <c r="U25" s="112"/>
      <c r="V25" s="112"/>
      <c r="W25" s="112"/>
      <c r="X25" s="112">
        <f t="shared" si="3"/>
        <v>0</v>
      </c>
      <c r="Y25" s="104"/>
      <c r="Z25" s="104"/>
      <c r="AA25" s="104"/>
      <c r="AB25" s="104"/>
      <c r="AC25" s="114" t="str">
        <f t="shared" si="1"/>
        <v>Updates Required</v>
      </c>
      <c r="AD25" s="114" t="str">
        <f t="shared" si="1"/>
        <v>Updates Required</v>
      </c>
      <c r="AE25" s="114" t="str">
        <f t="shared" si="1"/>
        <v>Updates Required</v>
      </c>
      <c r="AF25" s="114" t="str">
        <f t="shared" si="1"/>
        <v>Updates Required</v>
      </c>
      <c r="AG25" s="108" t="s">
        <v>131</v>
      </c>
      <c r="AH25" s="108" t="s">
        <v>80</v>
      </c>
      <c r="AI25" s="108" t="s">
        <v>80</v>
      </c>
      <c r="AJ25" s="108" t="s">
        <v>80</v>
      </c>
      <c r="AK25" t="e">
        <f t="shared" si="4"/>
        <v>#DIV/0!</v>
      </c>
    </row>
    <row r="26" spans="1:37" x14ac:dyDescent="0.2">
      <c r="A26" s="104"/>
      <c r="B26" s="104"/>
      <c r="C26" s="105" t="s">
        <v>95</v>
      </c>
      <c r="D26" s="106" t="s">
        <v>80</v>
      </c>
      <c r="E26" s="113"/>
      <c r="F26" s="104"/>
      <c r="G26" s="104"/>
      <c r="H26" s="104"/>
      <c r="I26" s="104"/>
      <c r="J26" s="107"/>
      <c r="K26" s="107"/>
      <c r="L26" s="107"/>
      <c r="M26" s="107"/>
      <c r="N26" s="108" t="s">
        <v>128</v>
      </c>
      <c r="O26" s="109"/>
      <c r="P26" s="110" t="s">
        <v>129</v>
      </c>
      <c r="Q26" s="109"/>
      <c r="R26" s="112"/>
      <c r="S26" s="112"/>
      <c r="T26" s="112"/>
      <c r="U26" s="112"/>
      <c r="V26" s="112"/>
      <c r="W26" s="112"/>
      <c r="X26" s="112">
        <f t="shared" si="3"/>
        <v>0</v>
      </c>
      <c r="Y26" s="104"/>
      <c r="Z26" s="104"/>
      <c r="AA26" s="104"/>
      <c r="AB26" s="104"/>
      <c r="AC26" s="114" t="str">
        <f t="shared" si="1"/>
        <v>Updates Required</v>
      </c>
      <c r="AD26" s="114" t="str">
        <f t="shared" si="1"/>
        <v>Updates Required</v>
      </c>
      <c r="AE26" s="114" t="str">
        <f t="shared" si="1"/>
        <v>Updates Required</v>
      </c>
      <c r="AF26" s="114" t="str">
        <f t="shared" si="1"/>
        <v>Updates Required</v>
      </c>
      <c r="AG26" s="108" t="s">
        <v>131</v>
      </c>
      <c r="AH26" s="108" t="s">
        <v>80</v>
      </c>
      <c r="AI26" s="108" t="s">
        <v>80</v>
      </c>
      <c r="AJ26" s="108" t="s">
        <v>80</v>
      </c>
      <c r="AK26" t="e">
        <f t="shared" si="4"/>
        <v>#DIV/0!</v>
      </c>
    </row>
    <row r="27" spans="1:37" x14ac:dyDescent="0.2">
      <c r="A27" s="104"/>
      <c r="B27" s="104"/>
      <c r="C27" s="105" t="s">
        <v>95</v>
      </c>
      <c r="D27" s="106" t="s">
        <v>80</v>
      </c>
      <c r="E27" s="113"/>
      <c r="F27" s="104"/>
      <c r="G27" s="104"/>
      <c r="H27" s="104"/>
      <c r="I27" s="104"/>
      <c r="J27" s="107"/>
      <c r="K27" s="107"/>
      <c r="L27" s="107"/>
      <c r="M27" s="107"/>
      <c r="N27" s="108" t="s">
        <v>128</v>
      </c>
      <c r="O27" s="109"/>
      <c r="P27" s="110" t="s">
        <v>129</v>
      </c>
      <c r="Q27" s="109"/>
      <c r="R27" s="112"/>
      <c r="S27" s="112"/>
      <c r="T27" s="112"/>
      <c r="U27" s="112"/>
      <c r="V27" s="112"/>
      <c r="W27" s="112"/>
      <c r="X27" s="112">
        <f t="shared" si="3"/>
        <v>0</v>
      </c>
      <c r="Y27" s="104"/>
      <c r="Z27" s="104"/>
      <c r="AA27" s="104"/>
      <c r="AB27" s="104"/>
      <c r="AC27" s="114" t="str">
        <f t="shared" si="1"/>
        <v>Updates Required</v>
      </c>
      <c r="AD27" s="114" t="str">
        <f t="shared" si="1"/>
        <v>Updates Required</v>
      </c>
      <c r="AE27" s="114" t="str">
        <f t="shared" si="1"/>
        <v>Updates Required</v>
      </c>
      <c r="AF27" s="114" t="str">
        <f t="shared" si="1"/>
        <v>Updates Required</v>
      </c>
      <c r="AG27" s="108" t="s">
        <v>131</v>
      </c>
      <c r="AH27" s="108" t="s">
        <v>80</v>
      </c>
      <c r="AI27" s="108" t="s">
        <v>80</v>
      </c>
      <c r="AJ27" s="108" t="s">
        <v>80</v>
      </c>
      <c r="AK27" t="e">
        <f t="shared" si="4"/>
        <v>#DIV/0!</v>
      </c>
    </row>
    <row r="28" spans="1:37" x14ac:dyDescent="0.2">
      <c r="A28" s="104"/>
      <c r="B28" s="104"/>
      <c r="C28" s="105" t="s">
        <v>95</v>
      </c>
      <c r="D28" s="106" t="s">
        <v>80</v>
      </c>
      <c r="E28" s="113"/>
      <c r="F28" s="104"/>
      <c r="G28" s="104"/>
      <c r="H28" s="104"/>
      <c r="I28" s="104"/>
      <c r="J28" s="107"/>
      <c r="K28" s="107"/>
      <c r="L28" s="107"/>
      <c r="M28" s="107"/>
      <c r="N28" s="108" t="s">
        <v>128</v>
      </c>
      <c r="O28" s="109"/>
      <c r="P28" s="110" t="s">
        <v>129</v>
      </c>
      <c r="Q28" s="109"/>
      <c r="R28" s="112"/>
      <c r="S28" s="112"/>
      <c r="T28" s="112"/>
      <c r="U28" s="112"/>
      <c r="V28" s="112"/>
      <c r="W28" s="112"/>
      <c r="X28" s="112">
        <f t="shared" si="3"/>
        <v>0</v>
      </c>
      <c r="Y28" s="104"/>
      <c r="Z28" s="104"/>
      <c r="AA28" s="104"/>
      <c r="AB28" s="104"/>
      <c r="AC28" s="114" t="str">
        <f t="shared" si="1"/>
        <v>Updates Required</v>
      </c>
      <c r="AD28" s="114" t="str">
        <f t="shared" si="1"/>
        <v>Updates Required</v>
      </c>
      <c r="AE28" s="114" t="str">
        <f t="shared" si="1"/>
        <v>Updates Required</v>
      </c>
      <c r="AF28" s="114" t="str">
        <f t="shared" si="1"/>
        <v>Updates Required</v>
      </c>
      <c r="AG28" s="108" t="s">
        <v>131</v>
      </c>
      <c r="AH28" s="108" t="s">
        <v>80</v>
      </c>
      <c r="AI28" s="108" t="s">
        <v>80</v>
      </c>
      <c r="AJ28" s="108" t="s">
        <v>80</v>
      </c>
      <c r="AK28" t="e">
        <f t="shared" si="4"/>
        <v>#DIV/0!</v>
      </c>
    </row>
    <row r="29" spans="1:37" x14ac:dyDescent="0.2">
      <c r="A29" s="104"/>
      <c r="B29" s="104"/>
      <c r="C29" s="105" t="s">
        <v>95</v>
      </c>
      <c r="D29" s="106" t="s">
        <v>80</v>
      </c>
      <c r="E29" s="113"/>
      <c r="F29" s="104"/>
      <c r="G29" s="104"/>
      <c r="H29" s="104"/>
      <c r="I29" s="104"/>
      <c r="J29" s="107"/>
      <c r="K29" s="107"/>
      <c r="L29" s="107"/>
      <c r="M29" s="107"/>
      <c r="N29" s="108" t="s">
        <v>128</v>
      </c>
      <c r="O29" s="109"/>
      <c r="P29" s="110" t="s">
        <v>129</v>
      </c>
      <c r="Q29" s="109"/>
      <c r="R29" s="112"/>
      <c r="S29" s="112"/>
      <c r="T29" s="112"/>
      <c r="U29" s="112"/>
      <c r="V29" s="112"/>
      <c r="W29" s="112"/>
      <c r="X29" s="112">
        <f t="shared" si="3"/>
        <v>0</v>
      </c>
      <c r="Y29" s="104"/>
      <c r="Z29" s="104"/>
      <c r="AA29" s="104"/>
      <c r="AB29" s="104"/>
      <c r="AC29" s="114" t="str">
        <f t="shared" si="1"/>
        <v>Updates Required</v>
      </c>
      <c r="AD29" s="114" t="str">
        <f t="shared" si="1"/>
        <v>Updates Required</v>
      </c>
      <c r="AE29" s="114" t="str">
        <f t="shared" si="1"/>
        <v>Updates Required</v>
      </c>
      <c r="AF29" s="114" t="str">
        <f t="shared" si="1"/>
        <v>Updates Required</v>
      </c>
      <c r="AG29" s="108" t="s">
        <v>131</v>
      </c>
      <c r="AH29" s="108" t="s">
        <v>80</v>
      </c>
      <c r="AI29" s="108" t="s">
        <v>80</v>
      </c>
      <c r="AJ29" s="108" t="s">
        <v>80</v>
      </c>
      <c r="AK29" t="e">
        <f t="shared" si="4"/>
        <v>#DIV/0!</v>
      </c>
    </row>
    <row r="30" spans="1:37" x14ac:dyDescent="0.2">
      <c r="A30" s="104"/>
      <c r="B30" s="104"/>
      <c r="C30" s="105" t="s">
        <v>95</v>
      </c>
      <c r="D30" s="106" t="s">
        <v>80</v>
      </c>
      <c r="E30" s="113"/>
      <c r="F30" s="104"/>
      <c r="G30" s="104"/>
      <c r="H30" s="104"/>
      <c r="I30" s="104"/>
      <c r="J30" s="107"/>
      <c r="K30" s="107"/>
      <c r="L30" s="107"/>
      <c r="M30" s="107"/>
      <c r="N30" s="108" t="s">
        <v>128</v>
      </c>
      <c r="O30" s="109"/>
      <c r="P30" s="110" t="s">
        <v>129</v>
      </c>
      <c r="Q30" s="109"/>
      <c r="R30" s="112"/>
      <c r="S30" s="112"/>
      <c r="T30" s="112"/>
      <c r="U30" s="112"/>
      <c r="V30" s="112"/>
      <c r="W30" s="112"/>
      <c r="X30" s="112">
        <f t="shared" si="3"/>
        <v>0</v>
      </c>
      <c r="Y30" s="104"/>
      <c r="Z30" s="104"/>
      <c r="AA30" s="104"/>
      <c r="AB30" s="104"/>
      <c r="AC30" s="114" t="str">
        <f t="shared" si="1"/>
        <v>Updates Required</v>
      </c>
      <c r="AD30" s="114" t="str">
        <f t="shared" si="1"/>
        <v>Updates Required</v>
      </c>
      <c r="AE30" s="114" t="str">
        <f t="shared" si="1"/>
        <v>Updates Required</v>
      </c>
      <c r="AF30" s="114" t="str">
        <f t="shared" si="1"/>
        <v>Updates Required</v>
      </c>
      <c r="AG30" s="108" t="s">
        <v>131</v>
      </c>
      <c r="AH30" s="108" t="s">
        <v>80</v>
      </c>
      <c r="AI30" s="108" t="s">
        <v>80</v>
      </c>
      <c r="AJ30" s="108" t="s">
        <v>80</v>
      </c>
      <c r="AK30" t="e">
        <f t="shared" si="4"/>
        <v>#DIV/0!</v>
      </c>
    </row>
    <row r="31" spans="1:37" x14ac:dyDescent="0.2">
      <c r="A31" s="104"/>
      <c r="B31" s="104"/>
      <c r="C31" s="105" t="s">
        <v>95</v>
      </c>
      <c r="D31" s="106" t="s">
        <v>80</v>
      </c>
      <c r="E31" s="113"/>
      <c r="F31" s="104"/>
      <c r="G31" s="104"/>
      <c r="H31" s="104"/>
      <c r="I31" s="104"/>
      <c r="J31" s="107"/>
      <c r="K31" s="107"/>
      <c r="L31" s="107"/>
      <c r="M31" s="107"/>
      <c r="N31" s="108" t="s">
        <v>128</v>
      </c>
      <c r="O31" s="109"/>
      <c r="P31" s="110" t="s">
        <v>129</v>
      </c>
      <c r="Q31" s="109"/>
      <c r="R31" s="112"/>
      <c r="S31" s="112"/>
      <c r="T31" s="112"/>
      <c r="U31" s="112"/>
      <c r="V31" s="112"/>
      <c r="W31" s="112"/>
      <c r="X31" s="112">
        <f t="shared" si="3"/>
        <v>0</v>
      </c>
      <c r="Y31" s="104"/>
      <c r="Z31" s="104"/>
      <c r="AA31" s="104"/>
      <c r="AB31" s="104"/>
      <c r="AC31" s="114" t="str">
        <f t="shared" si="1"/>
        <v>Updates Required</v>
      </c>
      <c r="AD31" s="114" t="str">
        <f t="shared" si="1"/>
        <v>Updates Required</v>
      </c>
      <c r="AE31" s="114" t="str">
        <f t="shared" si="1"/>
        <v>Updates Required</v>
      </c>
      <c r="AF31" s="114" t="str">
        <f t="shared" si="1"/>
        <v>Updates Required</v>
      </c>
      <c r="AG31" s="108" t="s">
        <v>131</v>
      </c>
      <c r="AH31" s="108" t="s">
        <v>80</v>
      </c>
      <c r="AI31" s="108" t="s">
        <v>80</v>
      </c>
      <c r="AJ31" s="108" t="s">
        <v>80</v>
      </c>
      <c r="AK31" t="e">
        <f t="shared" si="4"/>
        <v>#DIV/0!</v>
      </c>
    </row>
    <row r="32" spans="1:37" x14ac:dyDescent="0.2">
      <c r="A32" s="104"/>
      <c r="B32" s="104"/>
      <c r="C32" s="105" t="s">
        <v>95</v>
      </c>
      <c r="D32" s="106" t="s">
        <v>80</v>
      </c>
      <c r="E32" s="113"/>
      <c r="F32" s="104"/>
      <c r="G32" s="104"/>
      <c r="H32" s="104"/>
      <c r="I32" s="104"/>
      <c r="J32" s="107"/>
      <c r="K32" s="107"/>
      <c r="L32" s="107"/>
      <c r="M32" s="107"/>
      <c r="N32" s="108" t="s">
        <v>128</v>
      </c>
      <c r="O32" s="109"/>
      <c r="P32" s="110" t="s">
        <v>129</v>
      </c>
      <c r="Q32" s="109"/>
      <c r="R32" s="112"/>
      <c r="S32" s="112"/>
      <c r="T32" s="112"/>
      <c r="U32" s="112"/>
      <c r="V32" s="112"/>
      <c r="W32" s="112"/>
      <c r="X32" s="112">
        <f t="shared" si="3"/>
        <v>0</v>
      </c>
      <c r="Y32" s="104"/>
      <c r="Z32" s="104"/>
      <c r="AA32" s="104"/>
      <c r="AB32" s="104"/>
      <c r="AC32" s="114" t="str">
        <f t="shared" si="1"/>
        <v>Updates Required</v>
      </c>
      <c r="AD32" s="114" t="str">
        <f t="shared" si="1"/>
        <v>Updates Required</v>
      </c>
      <c r="AE32" s="114" t="str">
        <f t="shared" si="1"/>
        <v>Updates Required</v>
      </c>
      <c r="AF32" s="114" t="str">
        <f t="shared" si="1"/>
        <v>Updates Required</v>
      </c>
      <c r="AG32" s="108" t="s">
        <v>131</v>
      </c>
      <c r="AH32" s="108" t="s">
        <v>80</v>
      </c>
      <c r="AI32" s="108" t="s">
        <v>80</v>
      </c>
      <c r="AJ32" s="108" t="s">
        <v>80</v>
      </c>
      <c r="AK32" t="e">
        <f t="shared" si="4"/>
        <v>#DIV/0!</v>
      </c>
    </row>
    <row r="33" spans="1:37" x14ac:dyDescent="0.2">
      <c r="A33" s="104"/>
      <c r="B33" s="104"/>
      <c r="C33" s="105" t="s">
        <v>95</v>
      </c>
      <c r="D33" s="106" t="s">
        <v>80</v>
      </c>
      <c r="E33" s="113"/>
      <c r="F33" s="104"/>
      <c r="G33" s="104"/>
      <c r="H33" s="104"/>
      <c r="I33" s="104"/>
      <c r="J33" s="107"/>
      <c r="K33" s="107"/>
      <c r="L33" s="107"/>
      <c r="M33" s="107"/>
      <c r="N33" s="108" t="s">
        <v>128</v>
      </c>
      <c r="O33" s="109"/>
      <c r="P33" s="110" t="s">
        <v>129</v>
      </c>
      <c r="Q33" s="109"/>
      <c r="R33" s="112"/>
      <c r="S33" s="112"/>
      <c r="T33" s="112"/>
      <c r="U33" s="112"/>
      <c r="V33" s="112"/>
      <c r="W33" s="112"/>
      <c r="X33" s="112">
        <f t="shared" si="3"/>
        <v>0</v>
      </c>
      <c r="Y33" s="104"/>
      <c r="Z33" s="104"/>
      <c r="AA33" s="104"/>
      <c r="AB33" s="104"/>
      <c r="AC33" s="114" t="str">
        <f t="shared" si="1"/>
        <v>Updates Required</v>
      </c>
      <c r="AD33" s="114" t="str">
        <f t="shared" si="1"/>
        <v>Updates Required</v>
      </c>
      <c r="AE33" s="114" t="str">
        <f t="shared" si="1"/>
        <v>Updates Required</v>
      </c>
      <c r="AF33" s="114" t="str">
        <f t="shared" si="1"/>
        <v>Updates Required</v>
      </c>
      <c r="AG33" s="108" t="s">
        <v>131</v>
      </c>
      <c r="AH33" s="108" t="s">
        <v>80</v>
      </c>
      <c r="AI33" s="108" t="s">
        <v>80</v>
      </c>
      <c r="AJ33" s="108" t="s">
        <v>80</v>
      </c>
      <c r="AK33" t="e">
        <f t="shared" si="4"/>
        <v>#DIV/0!</v>
      </c>
    </row>
    <row r="34" spans="1:37" x14ac:dyDescent="0.2">
      <c r="A34" s="104"/>
      <c r="B34" s="104"/>
      <c r="C34" s="105" t="s">
        <v>95</v>
      </c>
      <c r="D34" s="106" t="s">
        <v>80</v>
      </c>
      <c r="E34" s="113"/>
      <c r="F34" s="104"/>
      <c r="G34" s="104"/>
      <c r="H34" s="104"/>
      <c r="I34" s="104"/>
      <c r="J34" s="107"/>
      <c r="K34" s="107"/>
      <c r="L34" s="107"/>
      <c r="M34" s="107"/>
      <c r="N34" s="108" t="s">
        <v>128</v>
      </c>
      <c r="O34" s="109"/>
      <c r="P34" s="110" t="s">
        <v>129</v>
      </c>
      <c r="Q34" s="109"/>
      <c r="R34" s="112"/>
      <c r="S34" s="112"/>
      <c r="T34" s="112"/>
      <c r="U34" s="112"/>
      <c r="V34" s="112"/>
      <c r="W34" s="112"/>
      <c r="X34" s="112">
        <f t="shared" si="3"/>
        <v>0</v>
      </c>
      <c r="Y34" s="104"/>
      <c r="Z34" s="104"/>
      <c r="AA34" s="104"/>
      <c r="AB34" s="104"/>
      <c r="AC34" s="114" t="str">
        <f t="shared" si="1"/>
        <v>Updates Required</v>
      </c>
      <c r="AD34" s="114" t="str">
        <f t="shared" si="1"/>
        <v>Updates Required</v>
      </c>
      <c r="AE34" s="114" t="str">
        <f t="shared" si="1"/>
        <v>Updates Required</v>
      </c>
      <c r="AF34" s="114" t="str">
        <f t="shared" si="1"/>
        <v>Updates Required</v>
      </c>
      <c r="AG34" s="108" t="s">
        <v>131</v>
      </c>
      <c r="AH34" s="108" t="s">
        <v>80</v>
      </c>
      <c r="AI34" s="108" t="s">
        <v>80</v>
      </c>
      <c r="AJ34" s="108" t="s">
        <v>80</v>
      </c>
      <c r="AK34" t="e">
        <f t="shared" si="4"/>
        <v>#DIV/0!</v>
      </c>
    </row>
    <row r="35" spans="1:37" x14ac:dyDescent="0.2">
      <c r="A35" s="104"/>
      <c r="B35" s="104"/>
      <c r="C35" s="105" t="s">
        <v>95</v>
      </c>
      <c r="D35" s="106" t="s">
        <v>80</v>
      </c>
      <c r="E35" s="113"/>
      <c r="F35" s="104"/>
      <c r="G35" s="104"/>
      <c r="H35" s="104"/>
      <c r="I35" s="104"/>
      <c r="J35" s="107"/>
      <c r="K35" s="107"/>
      <c r="L35" s="107"/>
      <c r="M35" s="107"/>
      <c r="N35" s="108" t="s">
        <v>128</v>
      </c>
      <c r="O35" s="109"/>
      <c r="P35" s="110" t="s">
        <v>129</v>
      </c>
      <c r="Q35" s="109"/>
      <c r="R35" s="112"/>
      <c r="S35" s="112"/>
      <c r="T35" s="112"/>
      <c r="U35" s="112"/>
      <c r="V35" s="112"/>
      <c r="W35" s="112"/>
      <c r="X35" s="112">
        <f t="shared" si="3"/>
        <v>0</v>
      </c>
      <c r="Y35" s="104"/>
      <c r="Z35" s="104"/>
      <c r="AA35" s="104"/>
      <c r="AB35" s="104"/>
      <c r="AC35" s="114" t="str">
        <f t="shared" si="1"/>
        <v>Updates Required</v>
      </c>
      <c r="AD35" s="114" t="str">
        <f t="shared" si="1"/>
        <v>Updates Required</v>
      </c>
      <c r="AE35" s="114" t="str">
        <f t="shared" si="1"/>
        <v>Updates Required</v>
      </c>
      <c r="AF35" s="114" t="str">
        <f t="shared" si="1"/>
        <v>Updates Required</v>
      </c>
      <c r="AG35" s="108" t="s">
        <v>131</v>
      </c>
      <c r="AH35" s="108" t="s">
        <v>80</v>
      </c>
      <c r="AI35" s="108" t="s">
        <v>80</v>
      </c>
      <c r="AJ35" s="108" t="s">
        <v>80</v>
      </c>
      <c r="AK35" t="e">
        <f t="shared" si="4"/>
        <v>#DIV/0!</v>
      </c>
    </row>
    <row r="36" spans="1:37" x14ac:dyDescent="0.2">
      <c r="A36" s="104"/>
      <c r="B36" s="104"/>
      <c r="C36" s="105" t="s">
        <v>95</v>
      </c>
      <c r="D36" s="106" t="s">
        <v>80</v>
      </c>
      <c r="E36" s="113"/>
      <c r="F36" s="104"/>
      <c r="G36" s="104"/>
      <c r="H36" s="104"/>
      <c r="I36" s="104"/>
      <c r="J36" s="107"/>
      <c r="K36" s="107"/>
      <c r="L36" s="107"/>
      <c r="M36" s="107"/>
      <c r="N36" s="108" t="s">
        <v>128</v>
      </c>
      <c r="O36" s="109"/>
      <c r="P36" s="110" t="s">
        <v>129</v>
      </c>
      <c r="Q36" s="109"/>
      <c r="R36" s="112"/>
      <c r="S36" s="112"/>
      <c r="T36" s="112"/>
      <c r="U36" s="112"/>
      <c r="V36" s="112"/>
      <c r="W36" s="112"/>
      <c r="X36" s="112">
        <f t="shared" si="3"/>
        <v>0</v>
      </c>
      <c r="Y36" s="104"/>
      <c r="Z36" s="104"/>
      <c r="AA36" s="104"/>
      <c r="AB36" s="104"/>
      <c r="AC36" s="114" t="str">
        <f t="shared" si="1"/>
        <v>Updates Required</v>
      </c>
      <c r="AD36" s="114" t="str">
        <f t="shared" si="1"/>
        <v>Updates Required</v>
      </c>
      <c r="AE36" s="114" t="str">
        <f t="shared" si="1"/>
        <v>Updates Required</v>
      </c>
      <c r="AF36" s="114" t="str">
        <f t="shared" si="1"/>
        <v>Updates Required</v>
      </c>
      <c r="AG36" s="108" t="s">
        <v>131</v>
      </c>
      <c r="AH36" s="108" t="s">
        <v>80</v>
      </c>
      <c r="AI36" s="108" t="s">
        <v>80</v>
      </c>
      <c r="AJ36" s="108" t="s">
        <v>80</v>
      </c>
      <c r="AK36" t="e">
        <f t="shared" si="4"/>
        <v>#DIV/0!</v>
      </c>
    </row>
    <row r="37" spans="1:37" x14ac:dyDescent="0.2">
      <c r="A37" s="104"/>
      <c r="B37" s="104"/>
      <c r="C37" s="105" t="s">
        <v>95</v>
      </c>
      <c r="D37" s="106" t="s">
        <v>80</v>
      </c>
      <c r="E37" s="113"/>
      <c r="F37" s="104"/>
      <c r="G37" s="104"/>
      <c r="H37" s="104"/>
      <c r="I37" s="104"/>
      <c r="J37" s="107"/>
      <c r="K37" s="107"/>
      <c r="L37" s="107"/>
      <c r="M37" s="107"/>
      <c r="N37" s="108" t="s">
        <v>128</v>
      </c>
      <c r="O37" s="109"/>
      <c r="P37" s="110" t="s">
        <v>129</v>
      </c>
      <c r="Q37" s="109"/>
      <c r="R37" s="112"/>
      <c r="S37" s="112"/>
      <c r="T37" s="112"/>
      <c r="U37" s="112"/>
      <c r="V37" s="112"/>
      <c r="W37" s="112"/>
      <c r="X37" s="112">
        <f t="shared" si="3"/>
        <v>0</v>
      </c>
      <c r="Y37" s="104"/>
      <c r="Z37" s="104"/>
      <c r="AA37" s="104"/>
      <c r="AB37" s="104"/>
      <c r="AC37" s="114" t="str">
        <f t="shared" si="1"/>
        <v>Updates Required</v>
      </c>
      <c r="AD37" s="114" t="str">
        <f t="shared" si="1"/>
        <v>Updates Required</v>
      </c>
      <c r="AE37" s="114" t="str">
        <f t="shared" si="1"/>
        <v>Updates Required</v>
      </c>
      <c r="AF37" s="114" t="str">
        <f t="shared" si="1"/>
        <v>Updates Required</v>
      </c>
      <c r="AG37" s="108" t="s">
        <v>131</v>
      </c>
      <c r="AH37" s="108" t="s">
        <v>80</v>
      </c>
      <c r="AI37" s="108" t="s">
        <v>80</v>
      </c>
      <c r="AJ37" s="108" t="s">
        <v>80</v>
      </c>
      <c r="AK37" t="e">
        <f t="shared" si="4"/>
        <v>#DIV/0!</v>
      </c>
    </row>
    <row r="38" spans="1:37" x14ac:dyDescent="0.2">
      <c r="J38" s="81"/>
      <c r="K38" s="81"/>
      <c r="L38" s="81"/>
      <c r="M38" s="81"/>
      <c r="O38" s="83"/>
      <c r="Q38" s="83"/>
      <c r="R38" s="46"/>
      <c r="S38" s="46"/>
      <c r="T38" s="46"/>
      <c r="U38" s="46"/>
      <c r="V38" s="46"/>
      <c r="W38" s="46"/>
    </row>
    <row r="39" spans="1:37" s="80" customFormat="1" ht="15.75" x14ac:dyDescent="0.25">
      <c r="A39" s="80" t="s">
        <v>27</v>
      </c>
      <c r="J39" s="82">
        <f>SUM(J7:J37)</f>
        <v>0</v>
      </c>
      <c r="K39" s="82">
        <f>SUM(K7:K37)</f>
        <v>0</v>
      </c>
      <c r="L39" s="82">
        <f>SUM(L7:L37)</f>
        <v>0</v>
      </c>
      <c r="M39" s="82">
        <f>SUM(M7:M37)</f>
        <v>0</v>
      </c>
      <c r="O39" s="84">
        <f>SUM(O7:O37)</f>
        <v>0</v>
      </c>
      <c r="P39" s="118"/>
      <c r="Q39" s="84">
        <f>SUM(Q7:Q37)</f>
        <v>0</v>
      </c>
      <c r="R39" s="84">
        <f t="shared" ref="R39:W39" si="5">SUM(R7:R37)</f>
        <v>0</v>
      </c>
      <c r="S39" s="84">
        <f t="shared" si="5"/>
        <v>0</v>
      </c>
      <c r="T39" s="84">
        <f t="shared" si="5"/>
        <v>0</v>
      </c>
      <c r="U39" s="84"/>
      <c r="V39" s="84">
        <f t="shared" si="5"/>
        <v>0</v>
      </c>
      <c r="W39" s="84">
        <f t="shared" si="5"/>
        <v>0</v>
      </c>
      <c r="X39" s="84">
        <f>SUM(X7:X37)</f>
        <v>0</v>
      </c>
    </row>
    <row r="41" spans="1:37" x14ac:dyDescent="0.2">
      <c r="Z41" s="2" t="s">
        <v>132</v>
      </c>
    </row>
    <row r="42" spans="1:37" x14ac:dyDescent="0.2">
      <c r="Z42">
        <f>MIN(Z7:Z37)</f>
        <v>0</v>
      </c>
    </row>
  </sheetData>
  <sheetProtection algorithmName="SHA-512" hashValue="rv1nPxS9bgGfJyti2e3L+YU6uO8VJLc+CBXXT2T5zlawkhXWi08xIMEdh0osvEaTQa8kq3PS5/KwV55tR4d49w==" saltValue="9WPJ3zQMKh6EbTExEeUmKQ==" spinCount="100000" sheet="1" objects="1" scenarios="1"/>
  <mergeCells count="4">
    <mergeCell ref="F2:S2"/>
    <mergeCell ref="AC5:AF5"/>
    <mergeCell ref="J5:M5"/>
    <mergeCell ref="AC3:AF4"/>
  </mergeCells>
  <dataValidations xWindow="361" yWindow="406" count="3">
    <dataValidation type="whole" allowBlank="1" showInputMessage="1" showErrorMessage="1" sqref="AA7:AA37" xr:uid="{D4D6B3D9-66C3-43CE-846A-64293A9E9BD2}">
      <formula1>1</formula1>
      <formula2>10</formula2>
    </dataValidation>
    <dataValidation type="whole" allowBlank="1" showInputMessage="1" showErrorMessage="1" sqref="Y7:Y37" xr:uid="{11B4CDD4-DE5E-4A1C-904C-37E169B5D75A}">
      <formula1>1</formula1>
      <formula2>199999</formula2>
    </dataValidation>
    <dataValidation type="whole" allowBlank="1" showInputMessage="1" showErrorMessage="1" promptTitle="Open Lot Limit" prompt="At this point we can only cinsider limits upto 4M" sqref="Q7:Q37" xr:uid="{11E65DC8-2A33-47DD-80EC-D02B4ADD75CF}">
      <formula1>0</formula1>
      <formula2>4000000</formula2>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xWindow="361" yWindow="406" count="6">
        <x14:dataValidation type="list" allowBlank="1" showInputMessage="1" showErrorMessage="1" xr:uid="{00000000-0002-0000-0200-000000000000}">
          <x14:formula1>
            <xm:f>Drop_downs!$F$12:$F$21</xm:f>
          </x14:formula1>
          <xm:sqref>C7:C37</xm:sqref>
        </x14:dataValidation>
        <x14:dataValidation type="list" allowBlank="1" showInputMessage="1" showErrorMessage="1" xr:uid="{00000000-0002-0000-0200-000001000000}">
          <x14:formula1>
            <xm:f>Drop_downs!$F$25:$F$29</xm:f>
          </x14:formula1>
          <xm:sqref>AG7:AG37</xm:sqref>
        </x14:dataValidation>
        <x14:dataValidation type="list" allowBlank="1" showInputMessage="1" showErrorMessage="1" xr:uid="{00000000-0002-0000-0200-000002000000}">
          <x14:formula1>
            <xm:f>Drop_downs!$C$3:$C$5</xm:f>
          </x14:formula1>
          <xm:sqref>AH7:AJ37 D7:D37</xm:sqref>
        </x14:dataValidation>
        <x14:dataValidation type="list" allowBlank="1" showInputMessage="1" showErrorMessage="1" xr:uid="{EBE1DC91-8B1E-4B9F-A9B0-8319C12F23C1}">
          <x14:formula1>
            <xm:f>Drop_downs!$A$41:$A$45</xm:f>
          </x14:formula1>
          <xm:sqref>N7:N37</xm:sqref>
        </x14:dataValidation>
        <x14:dataValidation type="list" allowBlank="1" showInputMessage="1" showErrorMessage="1" xr:uid="{1683DB7E-D992-4070-9E29-5FBC672C1F21}">
          <x14:formula1>
            <xm:f>Drop_downs!$C$53:$C$55</xm:f>
          </x14:formula1>
          <xm:sqref>P7:P37</xm:sqref>
        </x14:dataValidation>
        <x14:dataValidation type="list" allowBlank="1" showInputMessage="1" showErrorMessage="1" xr:uid="{571C4959-6065-40D2-A990-6CB453871323}">
          <x14:formula1>
            <xm:f>Drop_downs!$D$22:$D$26</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D76B8-9A12-43F6-89AE-0EE86F169D61}">
  <dimension ref="A1:A81"/>
  <sheetViews>
    <sheetView view="pageLayout" zoomScaleNormal="100" workbookViewId="0">
      <selection activeCell="A80" sqref="A80"/>
    </sheetView>
  </sheetViews>
  <sheetFormatPr defaultRowHeight="12.75" x14ac:dyDescent="0.2"/>
  <cols>
    <col min="1" max="1" width="119" customWidth="1"/>
  </cols>
  <sheetData>
    <row r="1" spans="1:1" x14ac:dyDescent="0.2">
      <c r="A1" s="115" t="s">
        <v>134</v>
      </c>
    </row>
    <row r="2" spans="1:1" ht="36" customHeight="1" x14ac:dyDescent="0.2">
      <c r="A2" s="116" t="s">
        <v>135</v>
      </c>
    </row>
    <row r="3" spans="1:1" ht="11.25" customHeight="1" x14ac:dyDescent="0.2">
      <c r="A3" s="116"/>
    </row>
    <row r="4" spans="1:1" ht="36" customHeight="1" x14ac:dyDescent="0.2">
      <c r="A4" s="116" t="s">
        <v>136</v>
      </c>
    </row>
    <row r="5" spans="1:1" ht="25.5" customHeight="1" x14ac:dyDescent="0.2">
      <c r="A5" s="116" t="s">
        <v>137</v>
      </c>
    </row>
    <row r="6" spans="1:1" ht="13.5" customHeight="1" x14ac:dyDescent="0.2">
      <c r="A6" s="116"/>
    </row>
    <row r="7" spans="1:1" ht="36" customHeight="1" x14ac:dyDescent="0.2">
      <c r="A7" s="116" t="s">
        <v>138</v>
      </c>
    </row>
    <row r="8" spans="1:1" ht="12" customHeight="1" x14ac:dyDescent="0.2">
      <c r="A8" s="116"/>
    </row>
    <row r="9" spans="1:1" ht="36" customHeight="1" x14ac:dyDescent="0.2">
      <c r="A9" s="116" t="s">
        <v>139</v>
      </c>
    </row>
    <row r="10" spans="1:1" ht="14.25" customHeight="1" x14ac:dyDescent="0.2">
      <c r="A10" s="116"/>
    </row>
    <row r="11" spans="1:1" ht="36" customHeight="1" x14ac:dyDescent="0.2">
      <c r="A11" s="116" t="s">
        <v>140</v>
      </c>
    </row>
    <row r="12" spans="1:1" ht="13.5" customHeight="1" x14ac:dyDescent="0.2">
      <c r="A12" s="116"/>
    </row>
    <row r="13" spans="1:1" ht="36" customHeight="1" x14ac:dyDescent="0.2">
      <c r="A13" s="116" t="s">
        <v>141</v>
      </c>
    </row>
    <row r="14" spans="1:1" ht="14.25" customHeight="1" x14ac:dyDescent="0.2">
      <c r="A14" s="116"/>
    </row>
    <row r="15" spans="1:1" ht="36" customHeight="1" x14ac:dyDescent="0.2">
      <c r="A15" s="116" t="s">
        <v>142</v>
      </c>
    </row>
    <row r="16" spans="1:1" ht="14.25" customHeight="1" x14ac:dyDescent="0.2">
      <c r="A16" s="116"/>
    </row>
    <row r="17" spans="1:1" ht="36" customHeight="1" x14ac:dyDescent="0.2">
      <c r="A17" s="116" t="s">
        <v>143</v>
      </c>
    </row>
    <row r="18" spans="1:1" ht="14.25" customHeight="1" x14ac:dyDescent="0.2">
      <c r="A18" s="116"/>
    </row>
    <row r="19" spans="1:1" ht="36" customHeight="1" x14ac:dyDescent="0.2">
      <c r="A19" s="116" t="s">
        <v>144</v>
      </c>
    </row>
    <row r="20" spans="1:1" ht="14.25" customHeight="1" x14ac:dyDescent="0.2">
      <c r="A20" s="116"/>
    </row>
    <row r="21" spans="1:1" ht="36" customHeight="1" x14ac:dyDescent="0.2">
      <c r="A21" s="116" t="s">
        <v>145</v>
      </c>
    </row>
    <row r="22" spans="1:1" ht="11.25" customHeight="1" x14ac:dyDescent="0.2">
      <c r="A22" s="116"/>
    </row>
    <row r="23" spans="1:1" ht="36" customHeight="1" x14ac:dyDescent="0.2">
      <c r="A23" s="116" t="s">
        <v>146</v>
      </c>
    </row>
    <row r="24" spans="1:1" ht="11.25" customHeight="1" x14ac:dyDescent="0.2">
      <c r="A24" s="116"/>
    </row>
    <row r="25" spans="1:1" ht="36" customHeight="1" x14ac:dyDescent="0.2">
      <c r="A25" s="116" t="s">
        <v>147</v>
      </c>
    </row>
    <row r="26" spans="1:1" ht="11.25" customHeight="1" x14ac:dyDescent="0.2">
      <c r="A26" s="116"/>
    </row>
    <row r="27" spans="1:1" ht="36" customHeight="1" x14ac:dyDescent="0.2">
      <c r="A27" s="116" t="s">
        <v>148</v>
      </c>
    </row>
    <row r="28" spans="1:1" ht="11.25" customHeight="1" x14ac:dyDescent="0.2">
      <c r="A28" s="116"/>
    </row>
    <row r="29" spans="1:1" ht="36" customHeight="1" x14ac:dyDescent="0.2">
      <c r="A29" s="116" t="s">
        <v>149</v>
      </c>
    </row>
    <row r="30" spans="1:1" ht="11.25" customHeight="1" x14ac:dyDescent="0.2">
      <c r="A30" s="116"/>
    </row>
    <row r="31" spans="1:1" ht="36" customHeight="1" x14ac:dyDescent="0.2">
      <c r="A31" s="116" t="s">
        <v>150</v>
      </c>
    </row>
    <row r="32" spans="1:1" ht="11.25" customHeight="1" x14ac:dyDescent="0.2">
      <c r="A32" s="116"/>
    </row>
    <row r="33" spans="1:1" ht="36" customHeight="1" x14ac:dyDescent="0.2">
      <c r="A33" s="116" t="s">
        <v>151</v>
      </c>
    </row>
    <row r="34" spans="1:1" ht="11.25" customHeight="1" x14ac:dyDescent="0.2">
      <c r="A34" s="116"/>
    </row>
    <row r="35" spans="1:1" ht="36" customHeight="1" x14ac:dyDescent="0.2">
      <c r="A35" s="116" t="s">
        <v>152</v>
      </c>
    </row>
    <row r="36" spans="1:1" ht="11.25" customHeight="1" x14ac:dyDescent="0.2">
      <c r="A36" s="116"/>
    </row>
    <row r="37" spans="1:1" ht="36" customHeight="1" x14ac:dyDescent="0.2">
      <c r="A37" s="116" t="s">
        <v>153</v>
      </c>
    </row>
    <row r="38" spans="1:1" ht="12" customHeight="1" x14ac:dyDescent="0.2">
      <c r="A38" s="116"/>
    </row>
    <row r="39" spans="1:1" ht="36" customHeight="1" x14ac:dyDescent="0.2">
      <c r="A39" s="116" t="s">
        <v>154</v>
      </c>
    </row>
    <row r="40" spans="1:1" ht="12" customHeight="1" x14ac:dyDescent="0.2">
      <c r="A40" s="116"/>
    </row>
    <row r="41" spans="1:1" ht="36" customHeight="1" x14ac:dyDescent="0.2">
      <c r="A41" s="116" t="s">
        <v>155</v>
      </c>
    </row>
    <row r="42" spans="1:1" ht="12" customHeight="1" x14ac:dyDescent="0.2">
      <c r="A42" s="116"/>
    </row>
    <row r="43" spans="1:1" ht="36" customHeight="1" x14ac:dyDescent="0.2">
      <c r="A43" s="116" t="s">
        <v>156</v>
      </c>
    </row>
    <row r="44" spans="1:1" ht="12" customHeight="1" x14ac:dyDescent="0.2">
      <c r="A44" s="116"/>
    </row>
    <row r="45" spans="1:1" ht="36" customHeight="1" x14ac:dyDescent="0.2">
      <c r="A45" s="116" t="s">
        <v>157</v>
      </c>
    </row>
    <row r="46" spans="1:1" ht="12" customHeight="1" x14ac:dyDescent="0.2">
      <c r="A46" s="116"/>
    </row>
    <row r="47" spans="1:1" ht="36" customHeight="1" x14ac:dyDescent="0.2">
      <c r="A47" s="116" t="s">
        <v>158</v>
      </c>
    </row>
    <row r="48" spans="1:1" ht="12" customHeight="1" x14ac:dyDescent="0.2">
      <c r="A48" s="116"/>
    </row>
    <row r="49" spans="1:1" ht="36" customHeight="1" x14ac:dyDescent="0.2">
      <c r="A49" s="116" t="s">
        <v>159</v>
      </c>
    </row>
    <row r="50" spans="1:1" ht="8.25" customHeight="1" x14ac:dyDescent="0.2">
      <c r="A50" s="116"/>
    </row>
    <row r="51" spans="1:1" ht="36" customHeight="1" x14ac:dyDescent="0.2">
      <c r="A51" s="116" t="s">
        <v>160</v>
      </c>
    </row>
    <row r="52" spans="1:1" ht="8.25" customHeight="1" x14ac:dyDescent="0.2">
      <c r="A52" s="116"/>
    </row>
    <row r="53" spans="1:1" ht="36" customHeight="1" x14ac:dyDescent="0.2">
      <c r="A53" s="116" t="s">
        <v>161</v>
      </c>
    </row>
    <row r="54" spans="1:1" ht="8.25" customHeight="1" x14ac:dyDescent="0.2">
      <c r="A54" s="116"/>
    </row>
    <row r="55" spans="1:1" ht="36" customHeight="1" x14ac:dyDescent="0.2">
      <c r="A55" s="116" t="s">
        <v>162</v>
      </c>
    </row>
    <row r="56" spans="1:1" ht="8.25" customHeight="1" x14ac:dyDescent="0.2">
      <c r="A56" s="116"/>
    </row>
    <row r="57" spans="1:1" ht="36" customHeight="1" x14ac:dyDescent="0.2">
      <c r="A57" s="116" t="s">
        <v>163</v>
      </c>
    </row>
    <row r="58" spans="1:1" ht="8.25" customHeight="1" x14ac:dyDescent="0.2">
      <c r="A58" s="116"/>
    </row>
    <row r="59" spans="1:1" ht="36" customHeight="1" x14ac:dyDescent="0.2">
      <c r="A59" s="116" t="s">
        <v>164</v>
      </c>
    </row>
    <row r="60" spans="1:1" ht="8.25" customHeight="1" x14ac:dyDescent="0.2">
      <c r="A60" s="116"/>
    </row>
    <row r="61" spans="1:1" ht="36" customHeight="1" x14ac:dyDescent="0.2">
      <c r="A61" s="116" t="s">
        <v>165</v>
      </c>
    </row>
    <row r="62" spans="1:1" ht="8.25" customHeight="1" x14ac:dyDescent="0.2">
      <c r="A62" s="116"/>
    </row>
    <row r="63" spans="1:1" ht="36" customHeight="1" x14ac:dyDescent="0.2">
      <c r="A63" s="116" t="s">
        <v>166</v>
      </c>
    </row>
    <row r="64" spans="1:1" ht="8.25" customHeight="1" x14ac:dyDescent="0.2">
      <c r="A64" s="116"/>
    </row>
    <row r="65" spans="1:1" ht="36" customHeight="1" x14ac:dyDescent="0.2">
      <c r="A65" s="116" t="s">
        <v>167</v>
      </c>
    </row>
    <row r="66" spans="1:1" ht="8.25" customHeight="1" x14ac:dyDescent="0.2">
      <c r="A66" s="116"/>
    </row>
    <row r="67" spans="1:1" ht="36" customHeight="1" x14ac:dyDescent="0.2">
      <c r="A67" s="116" t="s">
        <v>168</v>
      </c>
    </row>
    <row r="68" spans="1:1" ht="8.25" customHeight="1" x14ac:dyDescent="0.2">
      <c r="A68" s="116"/>
    </row>
    <row r="69" spans="1:1" ht="36" customHeight="1" x14ac:dyDescent="0.2">
      <c r="A69" s="116" t="s">
        <v>169</v>
      </c>
    </row>
    <row r="70" spans="1:1" ht="10.5" customHeight="1" x14ac:dyDescent="0.2">
      <c r="A70" s="116"/>
    </row>
    <row r="71" spans="1:1" ht="36" customHeight="1" x14ac:dyDescent="0.2">
      <c r="A71" s="116" t="s">
        <v>170</v>
      </c>
    </row>
    <row r="74" spans="1:1" x14ac:dyDescent="0.2">
      <c r="A74" s="2" t="s">
        <v>171</v>
      </c>
    </row>
    <row r="75" spans="1:1" x14ac:dyDescent="0.2">
      <c r="A75" s="117"/>
    </row>
    <row r="77" spans="1:1" x14ac:dyDescent="0.2">
      <c r="A77" s="2" t="s">
        <v>172</v>
      </c>
    </row>
    <row r="78" spans="1:1" x14ac:dyDescent="0.2">
      <c r="A78" s="117"/>
    </row>
    <row r="80" spans="1:1" x14ac:dyDescent="0.2">
      <c r="A80" t="str">
        <f>"Insured Name "&amp;app!T14</f>
        <v xml:space="preserve">Insured Name </v>
      </c>
    </row>
    <row r="81" spans="1:1" x14ac:dyDescent="0.2">
      <c r="A81" s="2" t="s">
        <v>173</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19"/>
  <sheetViews>
    <sheetView workbookViewId="0">
      <selection activeCell="A24" sqref="A24"/>
    </sheetView>
  </sheetViews>
  <sheetFormatPr defaultRowHeight="12.75" x14ac:dyDescent="0.2"/>
  <cols>
    <col min="1" max="1" width="69.28515625" customWidth="1"/>
  </cols>
  <sheetData>
    <row r="1" spans="1:4" x14ac:dyDescent="0.2">
      <c r="A1" t="s">
        <v>174</v>
      </c>
    </row>
    <row r="4" spans="1:4" x14ac:dyDescent="0.2">
      <c r="A4" s="2" t="s">
        <v>175</v>
      </c>
    </row>
    <row r="6" spans="1:4" x14ac:dyDescent="0.2">
      <c r="A6" s="3" t="s">
        <v>176</v>
      </c>
      <c r="B6" t="e">
        <f>app!#REF!</f>
        <v>#REF!</v>
      </c>
      <c r="D6" t="e">
        <f>IF(B6&lt;&gt; "No", "Warning", "")</f>
        <v>#REF!</v>
      </c>
    </row>
    <row r="7" spans="1:4" x14ac:dyDescent="0.2">
      <c r="A7" s="3" t="s">
        <v>177</v>
      </c>
      <c r="B7" t="e">
        <f>app!#REF!</f>
        <v>#REF!</v>
      </c>
      <c r="D7" t="e">
        <f>IF(B7&lt;&gt; "No", "Warning", "")</f>
        <v>#REF!</v>
      </c>
    </row>
    <row r="8" spans="1:4" x14ac:dyDescent="0.2">
      <c r="A8" s="3" t="s">
        <v>178</v>
      </c>
      <c r="B8" t="e">
        <f>app!#REF!</f>
        <v>#REF!</v>
      </c>
      <c r="D8" t="e">
        <f t="shared" ref="D8:D18" si="0">IF(B8&lt;&gt; "No", "Warning", "")</f>
        <v>#REF!</v>
      </c>
    </row>
    <row r="9" spans="1:4" x14ac:dyDescent="0.2">
      <c r="A9" s="3" t="s">
        <v>179</v>
      </c>
      <c r="B9" t="e">
        <f>app!#REF!</f>
        <v>#REF!</v>
      </c>
      <c r="D9" t="e">
        <f t="shared" si="0"/>
        <v>#REF!</v>
      </c>
    </row>
    <row r="10" spans="1:4" x14ac:dyDescent="0.2">
      <c r="A10" s="3" t="s">
        <v>180</v>
      </c>
      <c r="B10" t="e">
        <f>app!#REF!</f>
        <v>#REF!</v>
      </c>
      <c r="D10" t="e">
        <f t="shared" si="0"/>
        <v>#REF!</v>
      </c>
    </row>
    <row r="11" spans="1:4" x14ac:dyDescent="0.2">
      <c r="A11" s="3" t="s">
        <v>181</v>
      </c>
      <c r="B11" t="e">
        <f>app!#REF!</f>
        <v>#REF!</v>
      </c>
      <c r="D11" t="e">
        <f t="shared" si="0"/>
        <v>#REF!</v>
      </c>
    </row>
    <row r="12" spans="1:4" x14ac:dyDescent="0.2">
      <c r="A12" s="3" t="s">
        <v>182</v>
      </c>
      <c r="B12" t="e">
        <f>app!#REF!</f>
        <v>#REF!</v>
      </c>
      <c r="D12" t="e">
        <f t="shared" si="0"/>
        <v>#REF!</v>
      </c>
    </row>
    <row r="13" spans="1:4" x14ac:dyDescent="0.2">
      <c r="A13" s="3" t="s">
        <v>183</v>
      </c>
      <c r="B13" s="3" t="e">
        <f>app!#REF!</f>
        <v>#REF!</v>
      </c>
      <c r="D13" t="e">
        <f t="shared" si="0"/>
        <v>#REF!</v>
      </c>
    </row>
    <row r="14" spans="1:4" x14ac:dyDescent="0.2">
      <c r="A14" s="3" t="s">
        <v>184</v>
      </c>
      <c r="B14" s="3" t="e">
        <f>app!#REF!</f>
        <v>#REF!</v>
      </c>
      <c r="D14" t="e">
        <f t="shared" si="0"/>
        <v>#REF!</v>
      </c>
    </row>
    <row r="15" spans="1:4" x14ac:dyDescent="0.2">
      <c r="A15" s="3" t="s">
        <v>185</v>
      </c>
      <c r="B15" s="3" t="e">
        <f>app!#REF!</f>
        <v>#REF!</v>
      </c>
      <c r="D15" t="e">
        <f t="shared" si="0"/>
        <v>#REF!</v>
      </c>
    </row>
    <row r="16" spans="1:4" x14ac:dyDescent="0.2">
      <c r="A16" s="3" t="s">
        <v>186</v>
      </c>
      <c r="B16" s="3" t="e">
        <f>app!#REF!</f>
        <v>#REF!</v>
      </c>
      <c r="D16" t="e">
        <f t="shared" si="0"/>
        <v>#REF!</v>
      </c>
    </row>
    <row r="17" spans="1:4" x14ac:dyDescent="0.2">
      <c r="B17" s="3"/>
    </row>
    <row r="18" spans="1:4" ht="12.75" customHeight="1" x14ac:dyDescent="0.2">
      <c r="A18" t="s">
        <v>24</v>
      </c>
      <c r="B18" s="3" t="e">
        <f>app!#REF!</f>
        <v>#REF!</v>
      </c>
      <c r="D18" t="e">
        <f t="shared" si="0"/>
        <v>#REF!</v>
      </c>
    </row>
    <row r="19" spans="1:4" x14ac:dyDescent="0.2">
      <c r="B19"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2:J68"/>
  <sheetViews>
    <sheetView workbookViewId="0">
      <selection activeCell="F4" sqref="F4"/>
    </sheetView>
  </sheetViews>
  <sheetFormatPr defaultRowHeight="12.75" x14ac:dyDescent="0.2"/>
  <cols>
    <col min="1" max="1" width="26.85546875" customWidth="1"/>
    <col min="3" max="3" width="30.7109375" customWidth="1"/>
    <col min="4" max="4" width="20.5703125" customWidth="1"/>
    <col min="5" max="5" width="15.5703125" customWidth="1"/>
    <col min="6" max="6" width="31.85546875" customWidth="1"/>
    <col min="7" max="7" width="10.7109375" bestFit="1" customWidth="1"/>
  </cols>
  <sheetData>
    <row r="2" spans="1:8" ht="13.5" thickBot="1" x14ac:dyDescent="0.25"/>
    <row r="3" spans="1:8" x14ac:dyDescent="0.2">
      <c r="A3" s="41" t="s">
        <v>187</v>
      </c>
      <c r="C3" s="75" t="s">
        <v>80</v>
      </c>
      <c r="F3" s="2" t="s">
        <v>47</v>
      </c>
    </row>
    <row r="4" spans="1:8" x14ac:dyDescent="0.2">
      <c r="A4" s="42" t="s">
        <v>188</v>
      </c>
      <c r="C4" s="75" t="s">
        <v>83</v>
      </c>
      <c r="D4" s="52" t="s">
        <v>189</v>
      </c>
      <c r="F4" s="2" t="s">
        <v>190</v>
      </c>
    </row>
    <row r="5" spans="1:8" x14ac:dyDescent="0.2">
      <c r="A5" s="42" t="s">
        <v>191</v>
      </c>
      <c r="C5" s="75" t="s">
        <v>84</v>
      </c>
      <c r="D5" s="52" t="s">
        <v>192</v>
      </c>
      <c r="F5" s="2" t="s">
        <v>193</v>
      </c>
    </row>
    <row r="6" spans="1:8" x14ac:dyDescent="0.2">
      <c r="A6" s="42" t="s">
        <v>194</v>
      </c>
      <c r="D6" s="52" t="s">
        <v>195</v>
      </c>
      <c r="F6" s="2" t="s">
        <v>196</v>
      </c>
    </row>
    <row r="7" spans="1:8" x14ac:dyDescent="0.2">
      <c r="A7" s="42" t="s">
        <v>197</v>
      </c>
      <c r="C7" s="67" t="s">
        <v>80</v>
      </c>
      <c r="D7" s="52" t="s">
        <v>198</v>
      </c>
      <c r="F7" s="2" t="s">
        <v>199</v>
      </c>
    </row>
    <row r="8" spans="1:8" x14ac:dyDescent="0.2">
      <c r="A8" s="42" t="s">
        <v>200</v>
      </c>
      <c r="C8" s="67" t="s">
        <v>83</v>
      </c>
      <c r="D8" s="52" t="s">
        <v>201</v>
      </c>
      <c r="F8" s="2" t="s">
        <v>202</v>
      </c>
    </row>
    <row r="9" spans="1:8" ht="13.5" thickBot="1" x14ac:dyDescent="0.25">
      <c r="A9" s="43" t="s">
        <v>79</v>
      </c>
      <c r="C9" s="67" t="s">
        <v>203</v>
      </c>
      <c r="D9" s="52" t="s">
        <v>204</v>
      </c>
      <c r="F9" s="2" t="s">
        <v>205</v>
      </c>
    </row>
    <row r="10" spans="1:8" x14ac:dyDescent="0.2">
      <c r="A10" s="2"/>
      <c r="C10" s="67" t="s">
        <v>206</v>
      </c>
    </row>
    <row r="11" spans="1:8" x14ac:dyDescent="0.2">
      <c r="A11" s="44" t="s">
        <v>44</v>
      </c>
    </row>
    <row r="12" spans="1:8" x14ac:dyDescent="0.2">
      <c r="A12" s="44" t="s">
        <v>80</v>
      </c>
      <c r="F12" s="58" t="s">
        <v>95</v>
      </c>
      <c r="H12" s="2" t="s">
        <v>207</v>
      </c>
    </row>
    <row r="13" spans="1:8" x14ac:dyDescent="0.2">
      <c r="A13" s="44" t="s">
        <v>208</v>
      </c>
      <c r="C13" s="48" t="s">
        <v>209</v>
      </c>
      <c r="D13" s="54" t="s">
        <v>210</v>
      </c>
      <c r="F13" s="58" t="s">
        <v>211</v>
      </c>
      <c r="H13" s="2" t="s">
        <v>212</v>
      </c>
    </row>
    <row r="14" spans="1:8" x14ac:dyDescent="0.2">
      <c r="A14" s="44" t="s">
        <v>213</v>
      </c>
      <c r="C14" s="48" t="s">
        <v>25</v>
      </c>
      <c r="D14" s="55">
        <v>300000</v>
      </c>
      <c r="F14" s="58" t="s">
        <v>127</v>
      </c>
      <c r="H14" s="2" t="s">
        <v>214</v>
      </c>
    </row>
    <row r="15" spans="1:8" x14ac:dyDescent="0.2">
      <c r="A15" s="44" t="s">
        <v>215</v>
      </c>
      <c r="C15" s="48" t="s">
        <v>216</v>
      </c>
      <c r="D15" s="55">
        <v>500000</v>
      </c>
      <c r="F15" s="58" t="s">
        <v>217</v>
      </c>
      <c r="H15" s="2" t="s">
        <v>218</v>
      </c>
    </row>
    <row r="16" spans="1:8" x14ac:dyDescent="0.2">
      <c r="A16" s="44" t="s">
        <v>45</v>
      </c>
      <c r="C16" s="48" t="s">
        <v>219</v>
      </c>
      <c r="D16" s="55">
        <v>1000000</v>
      </c>
      <c r="F16" s="58" t="s">
        <v>220</v>
      </c>
      <c r="H16" s="2" t="s">
        <v>221</v>
      </c>
    </row>
    <row r="17" spans="1:10" x14ac:dyDescent="0.2">
      <c r="A17" s="44" t="s">
        <v>222</v>
      </c>
      <c r="D17" s="53"/>
      <c r="F17" s="58" t="s">
        <v>223</v>
      </c>
    </row>
    <row r="18" spans="1:10" x14ac:dyDescent="0.2">
      <c r="A18" s="44" t="s">
        <v>224</v>
      </c>
      <c r="D18" s="53"/>
      <c r="F18" s="58" t="s">
        <v>79</v>
      </c>
    </row>
    <row r="19" spans="1:10" x14ac:dyDescent="0.2">
      <c r="A19" s="44" t="s">
        <v>225</v>
      </c>
      <c r="D19" s="56" t="s">
        <v>226</v>
      </c>
      <c r="F19" s="58" t="s">
        <v>227</v>
      </c>
      <c r="H19" s="93" t="s">
        <v>228</v>
      </c>
    </row>
    <row r="20" spans="1:10" x14ac:dyDescent="0.2">
      <c r="A20" s="44" t="s">
        <v>79</v>
      </c>
      <c r="D20" s="56">
        <v>0</v>
      </c>
      <c r="F20" s="58" t="s">
        <v>229</v>
      </c>
      <c r="H20" s="93" t="s">
        <v>230</v>
      </c>
    </row>
    <row r="21" spans="1:10" x14ac:dyDescent="0.2">
      <c r="D21" s="56">
        <v>1000</v>
      </c>
      <c r="F21" s="58" t="s">
        <v>231</v>
      </c>
      <c r="H21" s="93" t="s">
        <v>232</v>
      </c>
    </row>
    <row r="22" spans="1:10" x14ac:dyDescent="0.2">
      <c r="D22" s="56">
        <v>2500</v>
      </c>
      <c r="H22" s="93" t="s">
        <v>233</v>
      </c>
    </row>
    <row r="23" spans="1:10" x14ac:dyDescent="0.2">
      <c r="A23" s="48" t="s">
        <v>133</v>
      </c>
      <c r="C23" s="50" t="s">
        <v>42</v>
      </c>
      <c r="D23" s="56">
        <v>5000</v>
      </c>
      <c r="H23" s="93" t="s">
        <v>234</v>
      </c>
    </row>
    <row r="24" spans="1:10" x14ac:dyDescent="0.2">
      <c r="A24" s="48" t="s">
        <v>235</v>
      </c>
      <c r="C24" s="50" t="s">
        <v>236</v>
      </c>
      <c r="D24" s="56">
        <v>10000</v>
      </c>
      <c r="F24" s="73" t="s">
        <v>237</v>
      </c>
      <c r="H24" s="93" t="s">
        <v>238</v>
      </c>
    </row>
    <row r="25" spans="1:10" x14ac:dyDescent="0.2">
      <c r="A25" s="48" t="s">
        <v>239</v>
      </c>
      <c r="C25" s="50" t="s">
        <v>208</v>
      </c>
      <c r="D25" s="56">
        <v>25000</v>
      </c>
      <c r="F25" s="73" t="s">
        <v>131</v>
      </c>
    </row>
    <row r="26" spans="1:10" x14ac:dyDescent="0.2">
      <c r="A26" s="48" t="s">
        <v>240</v>
      </c>
      <c r="C26" s="50" t="s">
        <v>215</v>
      </c>
      <c r="D26" s="56">
        <v>50000</v>
      </c>
      <c r="F26" s="73" t="s">
        <v>130</v>
      </c>
    </row>
    <row r="27" spans="1:10" x14ac:dyDescent="0.2">
      <c r="A27" s="48" t="s">
        <v>241</v>
      </c>
      <c r="C27" s="50" t="s">
        <v>225</v>
      </c>
      <c r="D27" s="56">
        <v>0</v>
      </c>
      <c r="F27" s="73" t="s">
        <v>242</v>
      </c>
    </row>
    <row r="28" spans="1:10" x14ac:dyDescent="0.2">
      <c r="A28" s="48" t="s">
        <v>243</v>
      </c>
      <c r="C28" s="50" t="s">
        <v>213</v>
      </c>
      <c r="D28" s="56">
        <v>0</v>
      </c>
      <c r="F28" s="73" t="s">
        <v>244</v>
      </c>
    </row>
    <row r="29" spans="1:10" x14ac:dyDescent="0.2">
      <c r="A29" s="48" t="s">
        <v>245</v>
      </c>
      <c r="C29" s="50" t="s">
        <v>224</v>
      </c>
      <c r="D29" s="56">
        <v>0</v>
      </c>
      <c r="F29" s="73" t="s">
        <v>246</v>
      </c>
    </row>
    <row r="30" spans="1:10" x14ac:dyDescent="0.2">
      <c r="A30" s="48" t="s">
        <v>219</v>
      </c>
      <c r="C30" s="50" t="s">
        <v>247</v>
      </c>
      <c r="F30" s="46"/>
      <c r="H30" s="2" t="s">
        <v>248</v>
      </c>
      <c r="J30" s="2" t="s">
        <v>249</v>
      </c>
    </row>
    <row r="31" spans="1:10" x14ac:dyDescent="0.2">
      <c r="A31" s="48" t="s">
        <v>79</v>
      </c>
      <c r="C31" s="50" t="s">
        <v>250</v>
      </c>
      <c r="F31" s="46"/>
      <c r="H31" s="2" t="s">
        <v>251</v>
      </c>
      <c r="J31" s="96">
        <v>1000</v>
      </c>
    </row>
    <row r="32" spans="1:10" x14ac:dyDescent="0.2">
      <c r="A32" s="48" t="s">
        <v>252</v>
      </c>
      <c r="C32" s="50" t="s">
        <v>253</v>
      </c>
      <c r="F32" s="73" t="s">
        <v>48</v>
      </c>
      <c r="H32" s="96">
        <v>5000</v>
      </c>
      <c r="J32" s="96">
        <v>2500</v>
      </c>
    </row>
    <row r="33" spans="1:10" x14ac:dyDescent="0.2">
      <c r="A33" s="48" t="s">
        <v>254</v>
      </c>
      <c r="C33" s="50" t="s">
        <v>255</v>
      </c>
      <c r="F33" s="73" t="s">
        <v>49</v>
      </c>
      <c r="H33" s="96">
        <v>10000</v>
      </c>
      <c r="J33" s="96">
        <v>5000</v>
      </c>
    </row>
    <row r="34" spans="1:10" x14ac:dyDescent="0.2">
      <c r="A34" s="48" t="s">
        <v>256</v>
      </c>
      <c r="C34" s="50" t="s">
        <v>257</v>
      </c>
      <c r="F34" s="73" t="s">
        <v>258</v>
      </c>
      <c r="H34" s="96">
        <v>25000</v>
      </c>
      <c r="J34" s="96">
        <v>10000</v>
      </c>
    </row>
    <row r="35" spans="1:10" x14ac:dyDescent="0.2">
      <c r="A35" s="48" t="s">
        <v>23</v>
      </c>
      <c r="C35" s="50" t="s">
        <v>259</v>
      </c>
      <c r="F35" s="73" t="s">
        <v>260</v>
      </c>
      <c r="H35" s="96">
        <v>50000</v>
      </c>
      <c r="J35" s="96">
        <v>25000</v>
      </c>
    </row>
    <row r="36" spans="1:10" x14ac:dyDescent="0.2">
      <c r="A36" s="48" t="s">
        <v>261</v>
      </c>
      <c r="F36" s="46"/>
      <c r="H36" s="96">
        <v>75000</v>
      </c>
      <c r="J36" s="96">
        <v>50000</v>
      </c>
    </row>
    <row r="37" spans="1:10" x14ac:dyDescent="0.2">
      <c r="A37" s="48" t="s">
        <v>262</v>
      </c>
      <c r="D37" s="71" t="s">
        <v>50</v>
      </c>
      <c r="F37" s="46"/>
      <c r="H37" s="96">
        <v>100000</v>
      </c>
    </row>
    <row r="38" spans="1:10" x14ac:dyDescent="0.2">
      <c r="A38" s="48" t="s">
        <v>263</v>
      </c>
      <c r="D38" s="71" t="s">
        <v>51</v>
      </c>
      <c r="F38" s="73" t="s">
        <v>51</v>
      </c>
      <c r="H38" s="96">
        <v>150000</v>
      </c>
    </row>
    <row r="39" spans="1:10" x14ac:dyDescent="0.2">
      <c r="D39" s="72">
        <v>1000</v>
      </c>
      <c r="F39" s="74">
        <v>50000</v>
      </c>
      <c r="H39" s="96">
        <v>200000</v>
      </c>
    </row>
    <row r="40" spans="1:10" x14ac:dyDescent="0.2">
      <c r="D40" s="72">
        <v>2000</v>
      </c>
      <c r="F40" s="74">
        <v>300000</v>
      </c>
      <c r="H40" s="96">
        <v>250000</v>
      </c>
    </row>
    <row r="41" spans="1:10" x14ac:dyDescent="0.2">
      <c r="A41" s="48" t="s">
        <v>128</v>
      </c>
      <c r="D41" s="72">
        <v>5000</v>
      </c>
      <c r="F41" s="74">
        <v>500000</v>
      </c>
      <c r="H41" s="96">
        <v>300000</v>
      </c>
    </row>
    <row r="42" spans="1:10" x14ac:dyDescent="0.2">
      <c r="A42" s="48" t="s">
        <v>264</v>
      </c>
      <c r="F42" s="74">
        <v>1000000</v>
      </c>
      <c r="H42" s="96">
        <v>500000</v>
      </c>
    </row>
    <row r="43" spans="1:10" x14ac:dyDescent="0.2">
      <c r="A43" s="48" t="s">
        <v>265</v>
      </c>
    </row>
    <row r="44" spans="1:10" x14ac:dyDescent="0.2">
      <c r="A44" s="48" t="s">
        <v>266</v>
      </c>
      <c r="C44" s="65" t="s">
        <v>267</v>
      </c>
      <c r="D44" s="68" t="s">
        <v>268</v>
      </c>
      <c r="E44" s="69" t="s">
        <v>269</v>
      </c>
    </row>
    <row r="45" spans="1:10" x14ac:dyDescent="0.2">
      <c r="A45" s="48" t="s">
        <v>79</v>
      </c>
      <c r="C45" s="65" t="s">
        <v>251</v>
      </c>
      <c r="D45" s="68" t="s">
        <v>251</v>
      </c>
      <c r="E45" s="69" t="s">
        <v>251</v>
      </c>
    </row>
    <row r="46" spans="1:10" x14ac:dyDescent="0.2">
      <c r="C46" s="66">
        <v>1000</v>
      </c>
      <c r="D46" s="68" t="s">
        <v>270</v>
      </c>
      <c r="E46" s="69" t="s">
        <v>271</v>
      </c>
    </row>
    <row r="47" spans="1:10" x14ac:dyDescent="0.2">
      <c r="C47" s="66">
        <v>2500</v>
      </c>
      <c r="D47" s="68" t="s">
        <v>272</v>
      </c>
      <c r="E47" s="69" t="s">
        <v>273</v>
      </c>
      <c r="G47" t="s">
        <v>82</v>
      </c>
    </row>
    <row r="48" spans="1:10" x14ac:dyDescent="0.2">
      <c r="C48" s="66">
        <v>5000</v>
      </c>
      <c r="D48" s="68" t="s">
        <v>274</v>
      </c>
      <c r="E48" s="69" t="s">
        <v>275</v>
      </c>
      <c r="G48" s="96">
        <v>1000000</v>
      </c>
    </row>
    <row r="49" spans="1:7" x14ac:dyDescent="0.2">
      <c r="C49" s="66">
        <v>10000</v>
      </c>
      <c r="D49" s="68" t="s">
        <v>276</v>
      </c>
      <c r="E49" s="69" t="s">
        <v>277</v>
      </c>
      <c r="G49" s="96">
        <v>2000000</v>
      </c>
    </row>
    <row r="50" spans="1:7" x14ac:dyDescent="0.2">
      <c r="C50" s="66">
        <v>25000</v>
      </c>
      <c r="D50" s="68" t="s">
        <v>278</v>
      </c>
      <c r="E50" s="70"/>
      <c r="G50" s="96">
        <v>3000000</v>
      </c>
    </row>
    <row r="51" spans="1:7" x14ac:dyDescent="0.2">
      <c r="G51" s="96">
        <v>4000000</v>
      </c>
    </row>
    <row r="52" spans="1:7" x14ac:dyDescent="0.2">
      <c r="G52" s="96">
        <v>5000000</v>
      </c>
    </row>
    <row r="53" spans="1:7" x14ac:dyDescent="0.2">
      <c r="C53" s="2" t="s">
        <v>129</v>
      </c>
      <c r="D53" s="68" t="s">
        <v>122</v>
      </c>
    </row>
    <row r="54" spans="1:7" x14ac:dyDescent="0.2">
      <c r="C54" s="2" t="s">
        <v>279</v>
      </c>
      <c r="D54" s="68" t="s">
        <v>131</v>
      </c>
    </row>
    <row r="55" spans="1:7" x14ac:dyDescent="0.2">
      <c r="C55" s="2" t="s">
        <v>280</v>
      </c>
      <c r="D55" s="68" t="s">
        <v>281</v>
      </c>
    </row>
    <row r="56" spans="1:7" x14ac:dyDescent="0.2">
      <c r="D56" s="68" t="s">
        <v>282</v>
      </c>
    </row>
    <row r="57" spans="1:7" x14ac:dyDescent="0.2">
      <c r="D57" s="68" t="s">
        <v>283</v>
      </c>
    </row>
    <row r="58" spans="1:7" x14ac:dyDescent="0.2">
      <c r="D58" s="68" t="s">
        <v>284</v>
      </c>
    </row>
    <row r="60" spans="1:7" x14ac:dyDescent="0.2">
      <c r="A60" s="2" t="s">
        <v>81</v>
      </c>
    </row>
    <row r="61" spans="1:7" x14ac:dyDescent="0.2">
      <c r="A61" s="2" t="s">
        <v>285</v>
      </c>
    </row>
    <row r="62" spans="1:7" x14ac:dyDescent="0.2">
      <c r="A62" s="2" t="s">
        <v>286</v>
      </c>
    </row>
    <row r="63" spans="1:7" x14ac:dyDescent="0.2">
      <c r="A63" s="2" t="s">
        <v>287</v>
      </c>
    </row>
    <row r="64" spans="1:7" x14ac:dyDescent="0.2">
      <c r="A64" s="2" t="s">
        <v>288</v>
      </c>
    </row>
    <row r="65" spans="1:1" x14ac:dyDescent="0.2">
      <c r="A65" s="2" t="s">
        <v>289</v>
      </c>
    </row>
    <row r="66" spans="1:1" x14ac:dyDescent="0.2">
      <c r="A66" s="2" t="s">
        <v>290</v>
      </c>
    </row>
    <row r="67" spans="1:1" x14ac:dyDescent="0.2">
      <c r="A67" s="2" t="s">
        <v>291</v>
      </c>
    </row>
    <row r="68" spans="1:1" x14ac:dyDescent="0.2">
      <c r="A68" s="2" t="s">
        <v>292</v>
      </c>
    </row>
  </sheetData>
  <sortState xmlns:xlrd2="http://schemas.microsoft.com/office/spreadsheetml/2017/richdata2" ref="F13:F21">
    <sortCondition ref="F1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app</vt:lpstr>
      <vt:lpstr>SOV</vt:lpstr>
      <vt:lpstr>Fraud Warning</vt:lpstr>
      <vt:lpstr>Output</vt:lpstr>
      <vt:lpstr>Drop_downs</vt:lpstr>
      <vt:lpstr>app!Print_Area</vt:lpstr>
    </vt:vector>
  </TitlesOfParts>
  <Manager/>
  <Company>Century Insurance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Garage Application</dc:title>
  <dc:subject/>
  <dc:creator>CAABERLE</dc:creator>
  <cp:keywords/>
  <dc:description/>
  <cp:lastModifiedBy>Daniel Marzouk</cp:lastModifiedBy>
  <cp:revision/>
  <dcterms:created xsi:type="dcterms:W3CDTF">2003-12-31T18:51:15Z</dcterms:created>
  <dcterms:modified xsi:type="dcterms:W3CDTF">2026-06-30T15:52:53Z</dcterms:modified>
  <cp:category/>
  <cp:contentStatus/>
</cp:coreProperties>
</file>